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0124BCB1-0992-40B0-91F2-17B7E2ED0398}" xr6:coauthVersionLast="47" xr6:coauthVersionMax="47" xr10:uidLastSave="{00000000-0000-0000-0000-000000000000}"/>
  <bookViews>
    <workbookView xWindow="-120" yWindow="-120" windowWidth="29040" windowHeight="18840" xr2:uid="{0CA4F4E8-5BC5-4DD8-8ACB-9C2F69670259}"/>
  </bookViews>
  <sheets>
    <sheet name="【エンド用】ST注文書" sheetId="1" r:id="rId1"/>
  </sheets>
  <externalReferences>
    <externalReference r:id="rId2"/>
  </externalReferences>
  <definedNames>
    <definedName name="FV額面判定">[1]【オフセット印刷】注文書!$P$60:$Q$74</definedName>
    <definedName name="IJ基本単価" localSheetId="0">【エンド用】ST注文書!#REF!</definedName>
    <definedName name="IJ基本単価">#REF!</definedName>
    <definedName name="_xlnm.Print_Area" localSheetId="0">【エンド用】ST注文書!$A$1:$CR$59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G38" i="1" l="1"/>
  <c r="CF41" i="1" s="1"/>
  <c r="CF40" i="1" s="1"/>
  <c r="DG36" i="1"/>
  <c r="DA36" i="1"/>
  <c r="AY36" i="1"/>
  <c r="DA35" i="1"/>
  <c r="DG35" i="1" s="1"/>
  <c r="AY35" i="1"/>
  <c r="DA34" i="1"/>
  <c r="DG34" i="1" s="1"/>
  <c r="AY34" i="1"/>
  <c r="DA33" i="1"/>
  <c r="DG33" i="1" s="1"/>
  <c r="AY33" i="1"/>
  <c r="DA32" i="1"/>
  <c r="DG32" i="1" s="1"/>
  <c r="AY32" i="1"/>
  <c r="AY40" i="1" s="1"/>
  <c r="DA31" i="1"/>
  <c r="DG31" i="1" s="1"/>
  <c r="AY31" i="1"/>
  <c r="DA30" i="1"/>
  <c r="DG30" i="1" s="1"/>
  <c r="AY30" i="1"/>
  <c r="AJ6" i="1"/>
  <c r="AJ5" i="1"/>
  <c r="AJ4" i="1"/>
</calcChain>
</file>

<file path=xl/sharedStrings.xml><?xml version="1.0" encoding="utf-8"?>
<sst xmlns="http://schemas.openxmlformats.org/spreadsheetml/2006/main" count="139" uniqueCount="77">
  <si>
    <r>
      <rPr>
        <b/>
        <u/>
        <sz val="20"/>
        <rFont val="Meiryo UI"/>
        <family val="3"/>
        <charset val="128"/>
      </rPr>
      <t>スタンダードカード注文書</t>
    </r>
    <r>
      <rPr>
        <b/>
        <u/>
        <sz val="30"/>
        <rFont val="Meiryo UI"/>
        <family val="3"/>
        <charset val="128"/>
      </rPr>
      <t xml:space="preserve">
</t>
    </r>
    <r>
      <rPr>
        <b/>
        <sz val="14"/>
        <color rgb="FFFF0000"/>
        <rFont val="Meiryo UI"/>
        <family val="3"/>
        <charset val="128"/>
      </rPr>
      <t>※①～⑦の項目をご記入ください。</t>
    </r>
    <phoneticPr fontId="3"/>
  </si>
  <si>
    <t xml:space="preserve"> ＜送付先＞　株式会社クオカード
　　　 FAX ： 03-3243-2251</t>
    <rPh sb="2" eb="5">
      <t>ソウフサキ</t>
    </rPh>
    <rPh sb="7" eb="11">
      <t>カブシキガイシャ</t>
    </rPh>
    <phoneticPr fontId="3"/>
  </si>
  <si>
    <t>①納期</t>
    <phoneticPr fontId="3"/>
  </si>
  <si>
    <t>注文日</t>
    <rPh sb="0" eb="2">
      <t>チュウモン</t>
    </rPh>
    <rPh sb="2" eb="3">
      <t>ビ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</si>
  <si>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</si>
  <si>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</si>
  <si>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</si>
  <si>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</si>
  <si>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曜</t>
    <phoneticPr fontId="3"/>
  </si>
  <si>
    <r>
      <t>・</t>
    </r>
    <r>
      <rPr>
        <b/>
        <sz val="11"/>
        <color rgb="FFFF0000"/>
        <rFont val="Meiryo UI"/>
        <family val="3"/>
        <charset val="128"/>
      </rPr>
      <t>当日受付は平日16時00分受信分まで</t>
    </r>
    <r>
      <rPr>
        <sz val="11"/>
        <rFont val="Meiryo UI"/>
        <family val="3"/>
        <charset val="128"/>
      </rPr>
      <t>となります。（土日祝・年末年始を除く）
・FAX受信後、自動返信にて受信報告のFAXをいたします。 （非通知番号､一部コンビニ等からの受信を除く）
・内容確認のため、ご連絡を差し上げる場合がございます｡
・</t>
    </r>
    <r>
      <rPr>
        <b/>
        <sz val="11"/>
        <color rgb="FFFF0000"/>
        <rFont val="Meiryo UI"/>
        <family val="3"/>
        <charset val="128"/>
      </rPr>
      <t>商品発送は入金確認後、翌営業日以降</t>
    </r>
    <r>
      <rPr>
        <sz val="11"/>
        <rFont val="Meiryo UI"/>
        <family val="3"/>
        <charset val="128"/>
      </rPr>
      <t>となります｡</t>
    </r>
    <r>
      <rPr>
        <b/>
        <sz val="11"/>
        <color rgb="FFFF0000"/>
        <rFont val="Meiryo UI"/>
        <family val="3"/>
        <charset val="128"/>
      </rPr>
      <t>お届け希望日の3営業日前までにお振り込みください。</t>
    </r>
    <r>
      <rPr>
        <sz val="11"/>
        <rFont val="Meiryo UI"/>
        <family val="3"/>
        <charset val="128"/>
      </rPr>
      <t>　
・ご注文の有効期限は、注文日より1ヶ月です。期限を過ぎたご注文はキャンセルとさせていただきます。</t>
    </r>
    <rPh sb="1" eb="5">
      <t>トウジツウケツケ</t>
    </rPh>
    <rPh sb="6" eb="8">
      <t>ヘイジツ</t>
    </rPh>
    <rPh sb="16" eb="17">
      <t>ブン</t>
    </rPh>
    <rPh sb="26" eb="29">
      <t>ドニチシュク</t>
    </rPh>
    <rPh sb="30" eb="34">
      <t>ネンマツネンシ</t>
    </rPh>
    <rPh sb="35" eb="36">
      <t>ノゾ</t>
    </rPh>
    <rPh sb="47" eb="51">
      <t>ジドウヘンシン</t>
    </rPh>
    <rPh sb="124" eb="126">
      <t>ハッソウ</t>
    </rPh>
    <rPh sb="174" eb="176">
      <t>チュウモン</t>
    </rPh>
    <rPh sb="177" eb="181">
      <t>ユウコウキゲン</t>
    </rPh>
    <rPh sb="194" eb="196">
      <t>キゲン</t>
    </rPh>
    <rPh sb="197" eb="198">
      <t>ス</t>
    </rPh>
    <rPh sb="201" eb="203">
      <t>チュウモン</t>
    </rPh>
    <phoneticPr fontId="3"/>
  </si>
  <si>
    <t>振込予定日</t>
    <rPh sb="0" eb="2">
      <t>フリコミ</t>
    </rPh>
    <rPh sb="2" eb="4">
      <t>ヨテイ</t>
    </rPh>
    <rPh sb="4" eb="5">
      <t>ビ</t>
    </rPh>
    <phoneticPr fontId="3"/>
  </si>
  <si>
    <t>お届け希望日</t>
    <rPh sb="1" eb="2">
      <t>トド</t>
    </rPh>
    <phoneticPr fontId="3"/>
  </si>
  <si>
    <t>②お客様情報</t>
    <rPh sb="2" eb="4">
      <t>キャクサマ</t>
    </rPh>
    <rPh sb="4" eb="6">
      <t>ジョウホウ</t>
    </rPh>
    <phoneticPr fontId="3"/>
  </si>
  <si>
    <t>ご注文者</t>
    <phoneticPr fontId="3"/>
  </si>
  <si>
    <t>※個人での注文の場合は、部署名・担当者名は記入不要です。</t>
    <phoneticPr fontId="3"/>
  </si>
  <si>
    <t>フリガナ</t>
  </si>
  <si>
    <r>
      <t xml:space="preserve">社名(氏名)
</t>
    </r>
    <r>
      <rPr>
        <sz val="9.5"/>
        <rFont val="Meiryo UI"/>
        <family val="3"/>
        <charset val="128"/>
      </rPr>
      <t>※25文字まで</t>
    </r>
    <phoneticPr fontId="3"/>
  </si>
  <si>
    <t>入金名義
（カナ）</t>
    <rPh sb="0" eb="2">
      <t>ニュウキン</t>
    </rPh>
    <rPh sb="2" eb="4">
      <t>メイギ</t>
    </rPh>
    <phoneticPr fontId="3"/>
  </si>
  <si>
    <r>
      <t xml:space="preserve">部署名
</t>
    </r>
    <r>
      <rPr>
        <sz val="9.5"/>
        <rFont val="Meiryo UI"/>
        <family val="3"/>
        <charset val="128"/>
      </rPr>
      <t>※25文字まで</t>
    </r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</si>
  <si>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</si>
  <si>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/</t>
    <phoneticPr fontId="3"/>
  </si>
  <si>
    <t xml:space="preserve">  〒　</t>
    <phoneticPr fontId="3"/>
  </si>
  <si>
    <t>-</t>
    <phoneticPr fontId="3"/>
  </si>
  <si>
    <t>住所</t>
    <phoneticPr fontId="3"/>
  </si>
  <si>
    <t>都・道
府・県</t>
    <rPh sb="0" eb="1">
      <t>ミヤコ</t>
    </rPh>
    <rPh sb="2" eb="3">
      <t>ドウ</t>
    </rPh>
    <rPh sb="4" eb="5">
      <t>フ</t>
    </rPh>
    <rPh sb="6" eb="7">
      <t>ケン</t>
    </rPh>
    <phoneticPr fontId="3"/>
  </si>
  <si>
    <t>TEL</t>
    <phoneticPr fontId="3"/>
  </si>
  <si>
    <t>FAX</t>
    <phoneticPr fontId="3"/>
  </si>
  <si>
    <t>お届け先</t>
    <rPh sb="1" eb="2">
      <t>トド</t>
    </rPh>
    <rPh sb="3" eb="4">
      <t>サキ</t>
    </rPh>
    <phoneticPr fontId="3"/>
  </si>
  <si>
    <t>□</t>
  </si>
  <si>
    <t>同上　※お届け先が異なる場合は、下記へご記入ください。</t>
    <rPh sb="5" eb="6">
      <t>トド</t>
    </rPh>
    <rPh sb="7" eb="8">
      <t>サキ</t>
    </rPh>
    <rPh sb="9" eb="10">
      <t>コト</t>
    </rPh>
    <rPh sb="12" eb="14">
      <t>バアイ</t>
    </rPh>
    <rPh sb="16" eb="18">
      <t>カキ</t>
    </rPh>
    <rPh sb="20" eb="22">
      <t>キニュウ</t>
    </rPh>
    <phoneticPr fontId="3"/>
  </si>
  <si>
    <t>社名(氏名)
※25文字まで</t>
    <phoneticPr fontId="3"/>
  </si>
  <si>
    <t>担当者名</t>
    <rPh sb="0" eb="4">
      <t>タントウシャメイ</t>
    </rPh>
    <phoneticPr fontId="3"/>
  </si>
  <si>
    <t>部署名
※25文字まで</t>
    <phoneticPr fontId="3"/>
  </si>
  <si>
    <t>③ご注文内容</t>
    <phoneticPr fontId="3"/>
  </si>
  <si>
    <t>　※ 商品コードは当社オンラインストア（https://www.quocard.jp/）よりご確認ください。オンラインストアからも便利にご注文いただけます。</t>
    <rPh sb="3" eb="5">
      <t>ショウヒン</t>
    </rPh>
    <rPh sb="9" eb="11">
      <t>トウシャ</t>
    </rPh>
    <rPh sb="47" eb="49">
      <t>カクニン</t>
    </rPh>
    <phoneticPr fontId="3"/>
  </si>
  <si>
    <r>
      <t>　※ 課税対象商品（有料ケースやのし、各種手数料）は</t>
    </r>
    <r>
      <rPr>
        <b/>
        <sz val="12"/>
        <color rgb="FFFF0000"/>
        <rFont val="Meiryo UI"/>
        <family val="3"/>
        <charset val="128"/>
      </rPr>
      <t>課税欄にチェック</t>
    </r>
    <r>
      <rPr>
        <b/>
        <sz val="12"/>
        <rFont val="Meiryo UI"/>
        <family val="3"/>
        <charset val="128"/>
      </rPr>
      <t>の上、</t>
    </r>
    <r>
      <rPr>
        <b/>
        <sz val="12"/>
        <color rgb="FFFF0000"/>
        <rFont val="Meiryo UI"/>
        <family val="3"/>
        <charset val="128"/>
      </rPr>
      <t>税込価格</t>
    </r>
    <r>
      <rPr>
        <b/>
        <sz val="12"/>
        <rFont val="Meiryo UI"/>
        <family val="3"/>
        <charset val="128"/>
      </rPr>
      <t>をご記入ください。</t>
    </r>
    <r>
      <rPr>
        <b/>
        <sz val="12"/>
        <color rgb="FFFF0000"/>
        <rFont val="Meiryo UI"/>
        <family val="3"/>
        <charset val="128"/>
      </rPr>
      <t>QUOカードは金券につき非課税商品</t>
    </r>
    <r>
      <rPr>
        <b/>
        <sz val="12"/>
        <rFont val="Meiryo UI"/>
        <family val="3"/>
        <charset val="128"/>
      </rPr>
      <t>となります。</t>
    </r>
    <rPh sb="10" eb="12">
      <t>ユウリョウ</t>
    </rPh>
    <rPh sb="26" eb="28">
      <t>カゼイ</t>
    </rPh>
    <rPh sb="28" eb="29">
      <t>ラン</t>
    </rPh>
    <rPh sb="35" eb="36">
      <t>ウエ</t>
    </rPh>
    <rPh sb="57" eb="59">
      <t>キンケン</t>
    </rPh>
    <rPh sb="62" eb="65">
      <t>ヒカゼイ</t>
    </rPh>
    <rPh sb="65" eb="67">
      <t>ショウヒン</t>
    </rPh>
    <phoneticPr fontId="3"/>
  </si>
  <si>
    <t>商品コード</t>
    <rPh sb="0" eb="2">
      <t>ショウヒン</t>
    </rPh>
    <phoneticPr fontId="3"/>
  </si>
  <si>
    <t>課税</t>
    <rPh sb="0" eb="2">
      <t>カゼイ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</si>
  <si>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</si>
  <si>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</si>
  <si>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</si>
  <si>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当社使用欄</t>
    <rPh sb="0" eb="2">
      <t>トウシャ</t>
    </rPh>
    <rPh sb="2" eb="5">
      <t>シヨウラン</t>
    </rPh>
    <phoneticPr fontId="3"/>
  </si>
  <si>
    <t>税抜単価</t>
    <rPh sb="0" eb="4">
      <t>ゼイヌキタンカ</t>
    </rPh>
    <phoneticPr fontId="3"/>
  </si>
  <si>
    <t>税抜金額</t>
    <rPh sb="0" eb="2">
      <t>ゼイヌキ</t>
    </rPh>
    <rPh sb="2" eb="4">
      <t>キンガク</t>
    </rPh>
    <phoneticPr fontId="3"/>
  </si>
  <si>
    <t>S</t>
    <phoneticPr fontId="3"/>
  </si>
  <si>
    <t>T</t>
    <phoneticPr fontId="3"/>
  </si>
  <si>
    <t>枚</t>
    <phoneticPr fontId="3"/>
  </si>
  <si>
    <t>\</t>
    <phoneticPr fontId="3"/>
  </si>
  <si>
    <t>枚</t>
  </si>
  <si>
    <t>④送料</t>
    <rPh sb="1" eb="3">
      <t>ソウリョウ</t>
    </rPh>
    <phoneticPr fontId="3"/>
  </si>
  <si>
    <r>
      <t xml:space="preserve">送料
</t>
    </r>
    <r>
      <rPr>
        <sz val="12"/>
        <rFont val="Meiryo UI"/>
        <family val="3"/>
        <charset val="128"/>
      </rPr>
      <t xml:space="preserve">（ 本州･四国：\770　 北海道･九州：\990 　沖縄：\1,485　/ </t>
    </r>
    <r>
      <rPr>
        <b/>
        <sz val="12"/>
        <color rgb="FFFF0000"/>
        <rFont val="Meiryo UI"/>
        <family val="3"/>
        <charset val="128"/>
      </rPr>
      <t>税込</t>
    </r>
    <r>
      <rPr>
        <sz val="12"/>
        <rFont val="Meiryo UI"/>
        <family val="3"/>
        <charset val="128"/>
      </rPr>
      <t xml:space="preserve"> ）</t>
    </r>
    <rPh sb="42" eb="44">
      <t>ゼイコミ</t>
    </rPh>
    <phoneticPr fontId="3"/>
  </si>
  <si>
    <t>← 送料をご記入ください。</t>
    <rPh sb="2" eb="4">
      <t>ソウリョウ</t>
    </rPh>
    <rPh sb="6" eb="8">
      <t>キニュウ</t>
    </rPh>
    <phoneticPr fontId="3"/>
  </si>
  <si>
    <t>⑤合計</t>
    <rPh sb="1" eb="3">
      <t>ゴウケイ</t>
    </rPh>
    <phoneticPr fontId="3"/>
  </si>
  <si>
    <t>合計カード枚数</t>
    <rPh sb="0" eb="2">
      <t>ゴウケイ</t>
    </rPh>
    <rPh sb="5" eb="7">
      <t>マイスウ</t>
    </rPh>
    <phoneticPr fontId="3"/>
  </si>
  <si>
    <t>枚</t>
    <rPh sb="0" eb="1">
      <t>マイ</t>
    </rPh>
    <phoneticPr fontId="3"/>
  </si>
  <si>
    <t>合計金額
（税込）</t>
    <rPh sb="0" eb="2">
      <t>ゴウケイ</t>
    </rPh>
    <rPh sb="2" eb="4">
      <t>キンガク</t>
    </rPh>
    <rPh sb="6" eb="8">
      <t>ゼイコミ</t>
    </rPh>
    <phoneticPr fontId="3"/>
  </si>
  <si>
    <t>内、消費税額</t>
    <rPh sb="0" eb="1">
      <t>ウチ</t>
    </rPh>
    <rPh sb="2" eb="6">
      <t>ショウヒゼイガク</t>
    </rPh>
    <phoneticPr fontId="3"/>
  </si>
  <si>
    <t>⑥無料　　　　　　　　　　　　　　　　　　　ケース</t>
    <phoneticPr fontId="3"/>
  </si>
  <si>
    <t>2つ折り台紙タイプケース</t>
    <phoneticPr fontId="3"/>
  </si>
  <si>
    <r>
      <t xml:space="preserve">※ カードのご注文枚数分までお選びいただけます。
　　追加の場合1枚11円(税込)で販売いたします。
　　（無料ゴルフケースを除く）
※ 不要な場合は「カードケース不要」にチェックをお入れください。
</t>
    </r>
    <r>
      <rPr>
        <b/>
        <sz val="11"/>
        <color rgb="FFFF0000"/>
        <rFont val="Meiryo UI"/>
        <family val="3"/>
        <charset val="128"/>
      </rPr>
      <t>★ 専用ケース付きのカードをご注文の場合、
　  選択内容にかかわらず、専用ケースをお届けいたします。</t>
    </r>
    <rPh sb="30" eb="32">
      <t>バアイ</t>
    </rPh>
    <rPh sb="33" eb="34">
      <t>マイ</t>
    </rPh>
    <rPh sb="36" eb="37">
      <t>エン</t>
    </rPh>
    <rPh sb="38" eb="40">
      <t>ゼイコ</t>
    </rPh>
    <rPh sb="42" eb="44">
      <t>ハンバイ</t>
    </rPh>
    <rPh sb="54" eb="56">
      <t>ムリョウ</t>
    </rPh>
    <rPh sb="63" eb="64">
      <t>ノゾ</t>
    </rPh>
    <rPh sb="70" eb="72">
      <t>フヨウ</t>
    </rPh>
    <rPh sb="73" eb="75">
      <t>バアイ</t>
    </rPh>
    <rPh sb="83" eb="85">
      <t>フヨウ</t>
    </rPh>
    <rPh sb="93" eb="94">
      <t>イ</t>
    </rPh>
    <rPh sb="103" eb="105">
      <t>センヨウ</t>
    </rPh>
    <rPh sb="108" eb="109">
      <t>ツ</t>
    </rPh>
    <rPh sb="127" eb="131">
      <t>センタクナイヨウ</t>
    </rPh>
    <phoneticPr fontId="3"/>
  </si>
  <si>
    <t>封筒タイプケース</t>
    <phoneticPr fontId="3"/>
  </si>
  <si>
    <t>ビニールケース</t>
    <phoneticPr fontId="3"/>
  </si>
  <si>
    <t>無料ゴルフケース</t>
    <rPh sb="0" eb="2">
      <t>ムリョウ</t>
    </rPh>
    <phoneticPr fontId="3"/>
  </si>
  <si>
    <t>★</t>
    <phoneticPr fontId="3"/>
  </si>
  <si>
    <t>専用ケース</t>
    <rPh sb="0" eb="2">
      <t>センヨウ</t>
    </rPh>
    <phoneticPr fontId="3"/>
  </si>
  <si>
    <t>カードケース不要</t>
    <rPh sb="6" eb="8">
      <t>フヨウ</t>
    </rPh>
    <phoneticPr fontId="3"/>
  </si>
  <si>
    <t>当社使用欄</t>
    <rPh sb="0" eb="5">
      <t>トウシャシヨウラン</t>
    </rPh>
    <phoneticPr fontId="3"/>
  </si>
  <si>
    <t>⑦請求書</t>
    <rPh sb="1" eb="4">
      <t>セイキュウショ</t>
    </rPh>
    <phoneticPr fontId="3"/>
  </si>
  <si>
    <t xml:space="preserve">※ 領収書の発行は基本的に行っておりません。
　　請求書と金融機関発行の振込金受領書を併せて、
　　領収書の発行に代えさせていただきます。 </t>
    <rPh sb="25" eb="28">
      <t>セイキュウショ</t>
    </rPh>
    <phoneticPr fontId="3"/>
  </si>
  <si>
    <t>郵送</t>
    <rPh sb="0" eb="2">
      <t>ユウソウ</t>
    </rPh>
    <phoneticPr fontId="3"/>
  </si>
  <si>
    <t>請求書不要</t>
    <rPh sb="0" eb="5">
      <t>セイキュウショフヨウ</t>
    </rPh>
    <phoneticPr fontId="3"/>
  </si>
  <si>
    <r>
      <t>　お振込先　　</t>
    </r>
    <r>
      <rPr>
        <sz val="10"/>
        <color theme="0"/>
        <rFont val="Meiryo UI"/>
        <family val="3"/>
        <charset val="128"/>
      </rPr>
      <t>※振込手数料はお客様負担とさせていただきます。</t>
    </r>
    <rPh sb="2" eb="5">
      <t>フリコミサキ</t>
    </rPh>
    <rPh sb="8" eb="13">
      <t>フリコミテスウリョウ</t>
    </rPh>
    <rPh sb="15" eb="19">
      <t>キャクサマフタン</t>
    </rPh>
    <phoneticPr fontId="3"/>
  </si>
  <si>
    <t>■三菱UFJ銀行　東京営業部　当座0781569   カ)クオカード</t>
    <phoneticPr fontId="3"/>
  </si>
  <si>
    <t>■三井住友銀行 本店営業部   当座2127869   カ)クオカード</t>
    <rPh sb="1" eb="3">
      <t>ミツイ</t>
    </rPh>
    <rPh sb="3" eb="5">
      <t>スミトモ</t>
    </rPh>
    <rPh sb="5" eb="7">
      <t>ギンコウ</t>
    </rPh>
    <rPh sb="8" eb="10">
      <t>ホンテン</t>
    </rPh>
    <rPh sb="10" eb="12">
      <t>エイギョウ</t>
    </rPh>
    <rPh sb="12" eb="13">
      <t>ブ</t>
    </rPh>
    <rPh sb="16" eb="18">
      <t>トウザ</t>
    </rPh>
    <phoneticPr fontId="3"/>
  </si>
  <si>
    <t>■みずほ銀行　日本橋支店   当座0124890   カ)クオカード</t>
    <rPh sb="4" eb="6">
      <t>ギンコウ</t>
    </rPh>
    <rPh sb="7" eb="10">
      <t>ニホンバシ</t>
    </rPh>
    <rPh sb="10" eb="12">
      <t>シテン</t>
    </rPh>
    <rPh sb="15" eb="17">
      <t>トウザ</t>
    </rPh>
    <phoneticPr fontId="3"/>
  </si>
  <si>
    <t>　ご記入いただいた個人情報につきましては、当社の【個人情報の取扱いについて】に従いお取扱いいたします。（https://www.quocard.com/privacy/）
　☑　個人情報の取扱いについて同意の上、注文します。</t>
    <phoneticPr fontId="3"/>
  </si>
  <si>
    <t>管理番号：A-413（240129）</t>
    <rPh sb="0" eb="4">
      <t>カンリバンゴウ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</si>
</sst>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aaa"/>
    <numFmt numFmtId="177" formatCode="000"/>
    <numFmt numFmtId="178" formatCode="0000"/>
    <numFmt numFmtId="179" formatCode="#,###\ "/>
    <numFmt numFmtId="180" formatCode="#.00"/>
    <numFmt numFmtId="181" formatCode="&quot;内、課税対象金額(&quot;#&quot;％)&quot;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30"/>
      <name val="Meiryo UI"/>
      <family val="3"/>
      <charset val="128"/>
    </font>
    <font>
      <b/>
      <u/>
      <sz val="2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3"/>
      <name val="Meiryo UI"/>
      <family val="3"/>
      <charset val="128"/>
    </font>
    <font>
      <b/>
      <u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Meiryo UI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indexed="9"/>
      <name val="Meiryo UI"/>
      <family val="3"/>
      <charset val="128"/>
    </font>
    <font>
      <sz val="12"/>
      <name val="Meiryo UI"/>
      <family val="3"/>
      <charset val="128"/>
    </font>
    <font>
      <b/>
      <sz val="16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sz val="9.5"/>
      <name val="Meiryo UI"/>
      <family val="3"/>
      <charset val="128"/>
    </font>
    <font>
      <sz val="20"/>
      <name val="Meiryo UI"/>
      <family val="3"/>
      <charset val="128"/>
    </font>
    <font>
      <sz val="36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3"/>
      <name val="Meiryo UI"/>
      <family val="3"/>
      <charset val="128"/>
    </font>
    <font>
      <b/>
      <sz val="20"/>
      <name val="Meiryo UI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b/>
      <sz val="9.5"/>
      <color indexed="9"/>
      <name val="Meiryo UI"/>
      <family val="3"/>
      <charset val="128"/>
    </font>
    <font>
      <sz val="18"/>
      <name val="Meiryo UI"/>
      <family val="3"/>
      <charset val="128"/>
    </font>
    <font>
      <b/>
      <sz val="11"/>
      <name val="游ゴシック"/>
      <family val="3"/>
      <charset val="128"/>
      <scheme val="minor"/>
    </font>
    <font>
      <b/>
      <sz val="13"/>
      <color rgb="FFFF000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1.5"/>
      <name val="Meiryo UI"/>
      <family val="3"/>
      <charset val="128"/>
    </font>
    <font>
      <b/>
      <sz val="9"/>
      <color theme="0"/>
      <name val="Meiryo UI"/>
      <family val="3"/>
      <charset val="128"/>
    </font>
    <font>
      <b/>
      <sz val="10"/>
      <color indexed="9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0"/>
      <name val="Meiryo UI"/>
      <family val="3"/>
      <charset val="128"/>
    </font>
    <font>
      <b/>
      <sz val="13"/>
      <color theme="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>
      <alignment vertical="top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wrapText="1"/>
    </xf>
    <xf numFmtId="0" fontId="11" fillId="2" borderId="0" xfId="0" applyFont="1" applyFill="1" applyAlignment="1">
      <alignment vertical="center"/>
    </xf>
    <xf numFmtId="0" fontId="11" fillId="2" borderId="9" xfId="0" applyFont="1" applyFill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1" fillId="2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1" fillId="2" borderId="18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7" fillId="6" borderId="19" xfId="0" applyFont="1" applyFill="1" applyBorder="1" applyAlignment="1">
      <alignment vertical="center"/>
    </xf>
    <xf numFmtId="0" fontId="10" fillId="5" borderId="22" xfId="0" applyFont="1" applyFill="1" applyBorder="1" applyAlignment="1">
      <alignment vertical="center"/>
    </xf>
    <xf numFmtId="0" fontId="19" fillId="5" borderId="24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/>
    </xf>
    <xf numFmtId="0" fontId="19" fillId="5" borderId="12" xfId="0" applyFont="1" applyFill="1" applyBorder="1" applyAlignment="1">
      <alignment vertical="center" shrinkToFit="1"/>
    </xf>
    <xf numFmtId="0" fontId="19" fillId="2" borderId="25" xfId="0" applyFont="1" applyFill="1" applyBorder="1" applyAlignment="1">
      <alignment vertical="center" wrapText="1"/>
    </xf>
    <xf numFmtId="0" fontId="10" fillId="5" borderId="0" xfId="0" applyFont="1" applyFill="1" applyAlignment="1">
      <alignment vertical="center" shrinkToFit="1"/>
    </xf>
    <xf numFmtId="0" fontId="13" fillId="5" borderId="13" xfId="0" applyFont="1" applyFill="1" applyBorder="1" applyAlignment="1">
      <alignment vertical="center" wrapText="1" shrinkToFit="1"/>
    </xf>
    <xf numFmtId="0" fontId="10" fillId="5" borderId="26" xfId="0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10" fillId="2" borderId="28" xfId="0" applyFont="1" applyFill="1" applyBorder="1" applyAlignment="1">
      <alignment vertical="center" wrapText="1"/>
    </xf>
    <xf numFmtId="0" fontId="10" fillId="5" borderId="29" xfId="0" applyFont="1" applyFill="1" applyBorder="1" applyAlignment="1">
      <alignment vertical="center" shrinkToFit="1"/>
    </xf>
    <xf numFmtId="0" fontId="13" fillId="5" borderId="0" xfId="0" applyFont="1" applyFill="1" applyAlignment="1">
      <alignment vertical="center"/>
    </xf>
    <xf numFmtId="0" fontId="19" fillId="5" borderId="30" xfId="0" applyFont="1" applyFill="1" applyBorder="1" applyAlignment="1">
      <alignment vertical="center" shrinkToFit="1"/>
    </xf>
    <xf numFmtId="0" fontId="24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10" fillId="5" borderId="23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49" fontId="24" fillId="5" borderId="13" xfId="0" applyNumberFormat="1" applyFont="1" applyFill="1" applyBorder="1" applyAlignment="1">
      <alignment vertical="center"/>
    </xf>
    <xf numFmtId="0" fontId="13" fillId="2" borderId="28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horizontal="center" vertical="center"/>
    </xf>
    <xf numFmtId="49" fontId="24" fillId="5" borderId="31" xfId="0" applyNumberFormat="1" applyFont="1" applyFill="1" applyBorder="1" applyAlignment="1">
      <alignment vertical="center"/>
    </xf>
    <xf numFmtId="0" fontId="13" fillId="5" borderId="13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49" fontId="24" fillId="5" borderId="0" xfId="0" applyNumberFormat="1" applyFont="1" applyFill="1" applyAlignment="1">
      <alignment vertical="center"/>
    </xf>
    <xf numFmtId="0" fontId="13" fillId="2" borderId="16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vertical="center"/>
    </xf>
    <xf numFmtId="49" fontId="24" fillId="5" borderId="18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5" borderId="46" xfId="0" applyFont="1" applyFill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5" borderId="43" xfId="0" applyFont="1" applyFill="1" applyBorder="1" applyAlignment="1">
      <alignment horizontal="left" vertical="center"/>
    </xf>
    <xf numFmtId="0" fontId="10" fillId="5" borderId="57" xfId="0" applyFont="1" applyFill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30" fillId="5" borderId="0" xfId="0" applyFont="1" applyFill="1" applyAlignment="1">
      <alignment horizontal="center" vertical="center" textRotation="255" wrapText="1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0" fontId="10" fillId="0" borderId="63" xfId="0" applyFont="1" applyBorder="1" applyAlignment="1">
      <alignment horizontal="left" vertical="center"/>
    </xf>
    <xf numFmtId="0" fontId="6" fillId="5" borderId="0" xfId="0" applyFont="1" applyFill="1" applyAlignment="1">
      <alignment vertical="top"/>
    </xf>
    <xf numFmtId="0" fontId="30" fillId="5" borderId="0" xfId="0" applyFont="1" applyFill="1" applyAlignment="1">
      <alignment vertical="center" textRotation="255" wrapText="1"/>
    </xf>
    <xf numFmtId="0" fontId="11" fillId="5" borderId="0" xfId="0" applyFont="1" applyFill="1" applyAlignment="1">
      <alignment horizontal="center" vertical="center"/>
    </xf>
    <xf numFmtId="0" fontId="33" fillId="5" borderId="0" xfId="0" applyFont="1" applyFill="1" applyAlignment="1">
      <alignment vertical="center"/>
    </xf>
    <xf numFmtId="179" fontId="11" fillId="5" borderId="0" xfId="1" applyNumberFormat="1" applyFont="1" applyFill="1" applyBorder="1" applyAlignment="1" applyProtection="1">
      <alignment horizontal="right" vertical="center" shrinkToFit="1"/>
    </xf>
    <xf numFmtId="0" fontId="34" fillId="2" borderId="0" xfId="0" applyFont="1" applyFill="1" applyAlignment="1">
      <alignment vertical="top" wrapText="1"/>
    </xf>
    <xf numFmtId="0" fontId="19" fillId="2" borderId="0" xfId="0" applyFont="1" applyFill="1" applyAlignment="1">
      <alignment wrapText="1"/>
    </xf>
    <xf numFmtId="0" fontId="24" fillId="2" borderId="29" xfId="0" applyFont="1" applyFill="1" applyBorder="1" applyAlignment="1">
      <alignment wrapText="1"/>
    </xf>
    <xf numFmtId="0" fontId="30" fillId="0" borderId="0" xfId="0" applyFont="1" applyAlignment="1">
      <alignment horizontal="center" vertical="center" textRotation="255" wrapText="1"/>
    </xf>
    <xf numFmtId="0" fontId="33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 wrapText="1"/>
    </xf>
    <xf numFmtId="0" fontId="11" fillId="2" borderId="0" xfId="0" quotePrefix="1" applyFont="1" applyFill="1" applyAlignment="1">
      <alignment horizontal="right" vertical="center"/>
    </xf>
    <xf numFmtId="0" fontId="10" fillId="5" borderId="32" xfId="0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0" fontId="19" fillId="5" borderId="14" xfId="0" applyFont="1" applyFill="1" applyBorder="1" applyAlignment="1">
      <alignment vertical="center" shrinkToFit="1"/>
    </xf>
    <xf numFmtId="0" fontId="37" fillId="5" borderId="0" xfId="0" applyFont="1" applyFill="1" applyAlignment="1">
      <alignment horizontal="center" vertical="center" wrapText="1"/>
    </xf>
    <xf numFmtId="0" fontId="35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left" vertical="center" shrinkToFit="1"/>
    </xf>
    <xf numFmtId="179" fontId="23" fillId="5" borderId="0" xfId="1" applyNumberFormat="1" applyFont="1" applyFill="1" applyBorder="1" applyAlignment="1" applyProtection="1">
      <alignment vertical="center" shrinkToFit="1"/>
    </xf>
    <xf numFmtId="0" fontId="13" fillId="2" borderId="47" xfId="0" applyFont="1" applyFill="1" applyBorder="1" applyAlignment="1">
      <alignment vertical="center"/>
    </xf>
    <xf numFmtId="0" fontId="26" fillId="2" borderId="0" xfId="0" applyFont="1" applyFill="1" applyAlignment="1">
      <alignment vertical="center" wrapText="1"/>
    </xf>
    <xf numFmtId="0" fontId="41" fillId="2" borderId="0" xfId="0" applyFont="1" applyFill="1" applyAlignment="1">
      <alignment vertical="center"/>
    </xf>
    <xf numFmtId="0" fontId="26" fillId="2" borderId="0" xfId="0" applyFont="1" applyFill="1" applyAlignment="1">
      <alignment vertical="top" wrapText="1"/>
    </xf>
    <xf numFmtId="0" fontId="42" fillId="9" borderId="7" xfId="0" applyFont="1" applyFill="1" applyBorder="1" applyAlignment="1">
      <alignment horizontal="left" vertical="center" wrapText="1"/>
    </xf>
    <xf numFmtId="0" fontId="42" fillId="9" borderId="32" xfId="0" applyFont="1" applyFill="1" applyBorder="1" applyAlignment="1">
      <alignment horizontal="left" vertical="center"/>
    </xf>
    <xf numFmtId="0" fontId="42" fillId="9" borderId="8" xfId="0" applyFont="1" applyFill="1" applyBorder="1" applyAlignment="1">
      <alignment horizontal="left" vertical="center"/>
    </xf>
    <xf numFmtId="0" fontId="42" fillId="9" borderId="16" xfId="0" applyFont="1" applyFill="1" applyBorder="1" applyAlignment="1">
      <alignment horizontal="left" vertical="center"/>
    </xf>
    <xf numFmtId="0" fontId="42" fillId="9" borderId="18" xfId="0" applyFont="1" applyFill="1" applyBorder="1" applyAlignment="1">
      <alignment horizontal="left" vertical="center"/>
    </xf>
    <xf numFmtId="0" fontId="42" fillId="9" borderId="17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11" fillId="8" borderId="71" xfId="0" applyFont="1" applyFill="1" applyBorder="1" applyAlignment="1">
      <alignment horizontal="center" vertical="center"/>
    </xf>
    <xf numFmtId="0" fontId="11" fillId="8" borderId="72" xfId="0" applyFont="1" applyFill="1" applyBorder="1" applyAlignment="1">
      <alignment horizontal="center" vertical="center"/>
    </xf>
    <xf numFmtId="0" fontId="11" fillId="8" borderId="37" xfId="0" applyFont="1" applyFill="1" applyBorder="1" applyAlignment="1">
      <alignment horizontal="center" vertical="center"/>
    </xf>
    <xf numFmtId="0" fontId="11" fillId="8" borderId="74" xfId="0" applyFont="1" applyFill="1" applyBorder="1" applyAlignment="1">
      <alignment horizontal="center" vertical="center"/>
    </xf>
    <xf numFmtId="0" fontId="11" fillId="8" borderId="76" xfId="0" applyFont="1" applyFill="1" applyBorder="1" applyAlignment="1">
      <alignment horizontal="center" vertical="center"/>
    </xf>
    <xf numFmtId="0" fontId="11" fillId="8" borderId="77" xfId="0" applyFont="1" applyFill="1" applyBorder="1" applyAlignment="1">
      <alignment horizontal="center" vertical="center"/>
    </xf>
    <xf numFmtId="0" fontId="32" fillId="4" borderId="43" xfId="0" applyFont="1" applyFill="1" applyBorder="1" applyAlignment="1" applyProtection="1">
      <alignment horizontal="center" vertical="center"/>
      <protection locked="0"/>
    </xf>
    <xf numFmtId="0" fontId="32" fillId="4" borderId="44" xfId="0" applyFont="1" applyFill="1" applyBorder="1" applyAlignment="1" applyProtection="1">
      <alignment horizontal="center" vertical="center"/>
      <protection locked="0"/>
    </xf>
    <xf numFmtId="0" fontId="13" fillId="2" borderId="44" xfId="0" applyFont="1" applyFill="1" applyBorder="1" applyAlignment="1">
      <alignment horizontal="left" vertical="center"/>
    </xf>
    <xf numFmtId="0" fontId="32" fillId="4" borderId="54" xfId="0" applyFont="1" applyFill="1" applyBorder="1" applyAlignment="1" applyProtection="1">
      <alignment horizontal="center" vertical="center"/>
      <protection locked="0"/>
    </xf>
    <xf numFmtId="0" fontId="32" fillId="4" borderId="55" xfId="0" applyFont="1" applyFill="1" applyBorder="1" applyAlignment="1" applyProtection="1">
      <alignment horizontal="center" vertical="center"/>
      <protection locked="0"/>
    </xf>
    <xf numFmtId="0" fontId="13" fillId="2" borderId="55" xfId="0" applyFont="1" applyFill="1" applyBorder="1" applyAlignment="1">
      <alignment horizontal="left" vertical="center"/>
    </xf>
    <xf numFmtId="0" fontId="13" fillId="2" borderId="58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 shrinkToFit="1"/>
    </xf>
    <xf numFmtId="0" fontId="38" fillId="3" borderId="7" xfId="0" applyFont="1" applyFill="1" applyBorder="1" applyAlignment="1">
      <alignment horizontal="center" vertical="center" textRotation="255" wrapText="1"/>
    </xf>
    <xf numFmtId="0" fontId="38" fillId="3" borderId="32" xfId="0" applyFont="1" applyFill="1" applyBorder="1" applyAlignment="1">
      <alignment horizontal="center" vertical="center" textRotation="255" wrapText="1"/>
    </xf>
    <xf numFmtId="0" fontId="38" fillId="3" borderId="11" xfId="0" applyFont="1" applyFill="1" applyBorder="1" applyAlignment="1">
      <alignment horizontal="center" vertical="center" textRotation="255" wrapText="1"/>
    </xf>
    <xf numFmtId="0" fontId="38" fillId="3" borderId="0" xfId="0" applyFont="1" applyFill="1" applyAlignment="1">
      <alignment horizontal="center" vertical="center" textRotation="255" wrapText="1"/>
    </xf>
    <xf numFmtId="0" fontId="38" fillId="3" borderId="16" xfId="0" applyFont="1" applyFill="1" applyBorder="1" applyAlignment="1">
      <alignment horizontal="center" vertical="center" textRotation="255" wrapText="1"/>
    </xf>
    <xf numFmtId="0" fontId="38" fillId="3" borderId="18" xfId="0" applyFont="1" applyFill="1" applyBorder="1" applyAlignment="1">
      <alignment horizontal="center" vertical="center" textRotation="255" wrapText="1"/>
    </xf>
    <xf numFmtId="0" fontId="32" fillId="4" borderId="33" xfId="0" applyFont="1" applyFill="1" applyBorder="1" applyAlignment="1" applyProtection="1">
      <alignment horizontal="center" vertical="center"/>
      <protection locked="0"/>
    </xf>
    <xf numFmtId="0" fontId="32" fillId="4" borderId="20" xfId="0" applyFont="1" applyFill="1" applyBorder="1" applyAlignment="1" applyProtection="1">
      <alignment horizontal="center" vertical="center"/>
      <protection locked="0"/>
    </xf>
    <xf numFmtId="0" fontId="13" fillId="2" borderId="20" xfId="0" applyFont="1" applyFill="1" applyBorder="1" applyAlignment="1">
      <alignment horizontal="left" vertical="center"/>
    </xf>
    <xf numFmtId="0" fontId="13" fillId="2" borderId="21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top" wrapText="1"/>
    </xf>
    <xf numFmtId="0" fontId="11" fillId="8" borderId="70" xfId="0" applyFont="1" applyFill="1" applyBorder="1" applyAlignment="1">
      <alignment horizontal="center" vertical="center"/>
    </xf>
    <xf numFmtId="0" fontId="11" fillId="8" borderId="73" xfId="0" applyFont="1" applyFill="1" applyBorder="1" applyAlignment="1">
      <alignment horizontal="center" vertical="center"/>
    </xf>
    <xf numFmtId="0" fontId="11" fillId="8" borderId="75" xfId="0" applyFont="1" applyFill="1" applyBorder="1" applyAlignment="1">
      <alignment horizontal="center" vertical="center"/>
    </xf>
    <xf numFmtId="0" fontId="39" fillId="9" borderId="59" xfId="0" applyFont="1" applyFill="1" applyBorder="1" applyAlignment="1">
      <alignment horizontal="left" vertical="center"/>
    </xf>
    <xf numFmtId="0" fontId="39" fillId="9" borderId="61" xfId="0" applyFont="1" applyFill="1" applyBorder="1" applyAlignment="1">
      <alignment horizontal="left" vertical="center"/>
    </xf>
    <xf numFmtId="0" fontId="39" fillId="9" borderId="60" xfId="0" applyFont="1" applyFill="1" applyBorder="1" applyAlignment="1">
      <alignment horizontal="left" vertical="center"/>
    </xf>
    <xf numFmtId="0" fontId="41" fillId="2" borderId="32" xfId="0" applyFont="1" applyFill="1" applyBorder="1" applyAlignment="1">
      <alignment horizontal="left" vertical="center"/>
    </xf>
    <xf numFmtId="38" fontId="23" fillId="4" borderId="69" xfId="1" applyFont="1" applyFill="1" applyBorder="1" applyAlignment="1" applyProtection="1">
      <alignment horizontal="right" vertical="center" shrinkToFit="1"/>
      <protection locked="0"/>
    </xf>
    <xf numFmtId="38" fontId="23" fillId="4" borderId="14" xfId="1" applyFont="1" applyFill="1" applyBorder="1" applyAlignment="1" applyProtection="1">
      <alignment horizontal="right" vertical="center" shrinkToFit="1"/>
      <protection locked="0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36" fillId="5" borderId="14" xfId="0" applyFont="1" applyFill="1" applyBorder="1" applyAlignment="1">
      <alignment vertical="center"/>
    </xf>
    <xf numFmtId="0" fontId="36" fillId="5" borderId="68" xfId="0" applyFont="1" applyFill="1" applyBorder="1" applyAlignment="1">
      <alignment vertical="center"/>
    </xf>
    <xf numFmtId="0" fontId="13" fillId="5" borderId="55" xfId="0" applyFont="1" applyFill="1" applyBorder="1" applyAlignment="1">
      <alignment horizontal="left" vertical="center" shrinkToFit="1"/>
    </xf>
    <xf numFmtId="0" fontId="13" fillId="5" borderId="58" xfId="0" applyFont="1" applyFill="1" applyBorder="1" applyAlignment="1">
      <alignment horizontal="left" vertical="center" shrinkToFit="1"/>
    </xf>
    <xf numFmtId="0" fontId="28" fillId="7" borderId="7" xfId="0" applyFont="1" applyFill="1" applyBorder="1" applyAlignment="1">
      <alignment horizontal="center" vertical="center"/>
    </xf>
    <xf numFmtId="0" fontId="28" fillId="7" borderId="32" xfId="0" applyFont="1" applyFill="1" applyBorder="1" applyAlignment="1">
      <alignment horizontal="center" vertical="center"/>
    </xf>
    <xf numFmtId="0" fontId="28" fillId="7" borderId="8" xfId="0" applyFont="1" applyFill="1" applyBorder="1" applyAlignment="1">
      <alignment horizontal="center" vertical="center"/>
    </xf>
    <xf numFmtId="0" fontId="28" fillId="7" borderId="16" xfId="0" applyFont="1" applyFill="1" applyBorder="1" applyAlignment="1">
      <alignment horizontal="center" vertical="center"/>
    </xf>
    <xf numFmtId="0" fontId="28" fillId="7" borderId="18" xfId="0" applyFont="1" applyFill="1" applyBorder="1" applyAlignment="1">
      <alignment horizontal="center" vertical="center"/>
    </xf>
    <xf numFmtId="0" fontId="28" fillId="7" borderId="17" xfId="0" applyFont="1" applyFill="1" applyBorder="1" applyAlignment="1">
      <alignment horizontal="center" vertical="center"/>
    </xf>
    <xf numFmtId="179" fontId="32" fillId="4" borderId="32" xfId="1" applyNumberFormat="1" applyFont="1" applyFill="1" applyBorder="1" applyAlignment="1" applyProtection="1">
      <alignment horizontal="right" vertical="center" shrinkToFit="1"/>
    </xf>
    <xf numFmtId="179" fontId="32" fillId="4" borderId="8" xfId="1" applyNumberFormat="1" applyFont="1" applyFill="1" applyBorder="1" applyAlignment="1" applyProtection="1">
      <alignment horizontal="right" vertical="center" shrinkToFit="1"/>
    </xf>
    <xf numFmtId="179" fontId="32" fillId="4" borderId="18" xfId="1" applyNumberFormat="1" applyFont="1" applyFill="1" applyBorder="1" applyAlignment="1" applyProtection="1">
      <alignment horizontal="right" vertical="center" shrinkToFit="1"/>
    </xf>
    <xf numFmtId="179" fontId="32" fillId="4" borderId="17" xfId="1" applyNumberFormat="1" applyFont="1" applyFill="1" applyBorder="1" applyAlignment="1" applyProtection="1">
      <alignment horizontal="right" vertical="center" shrinkToFit="1"/>
    </xf>
    <xf numFmtId="0" fontId="28" fillId="2" borderId="0" xfId="0" applyFont="1" applyFill="1" applyAlignment="1">
      <alignment horizontal="left"/>
    </xf>
    <xf numFmtId="179" fontId="24" fillId="2" borderId="29" xfId="0" applyNumberFormat="1" applyFont="1" applyFill="1" applyBorder="1" applyAlignment="1">
      <alignment horizontal="right" wrapText="1"/>
    </xf>
    <xf numFmtId="181" fontId="28" fillId="2" borderId="0" xfId="0" applyNumberFormat="1" applyFont="1" applyFill="1" applyAlignment="1">
      <alignment horizontal="left"/>
    </xf>
    <xf numFmtId="179" fontId="24" fillId="2" borderId="44" xfId="0" applyNumberFormat="1" applyFont="1" applyFill="1" applyBorder="1" applyAlignment="1">
      <alignment horizontal="right" wrapText="1"/>
    </xf>
    <xf numFmtId="0" fontId="35" fillId="9" borderId="7" xfId="0" applyFont="1" applyFill="1" applyBorder="1" applyAlignment="1">
      <alignment horizontal="center" vertical="center" wrapText="1"/>
    </xf>
    <xf numFmtId="0" fontId="35" fillId="9" borderId="32" xfId="0" applyFont="1" applyFill="1" applyBorder="1" applyAlignment="1">
      <alignment horizontal="center" vertical="center" wrapText="1"/>
    </xf>
    <xf numFmtId="0" fontId="35" fillId="9" borderId="11" xfId="0" applyFont="1" applyFill="1" applyBorder="1" applyAlignment="1">
      <alignment horizontal="center" vertical="center" wrapText="1"/>
    </xf>
    <xf numFmtId="0" fontId="35" fillId="9" borderId="0" xfId="0" applyFont="1" applyFill="1" applyAlignment="1">
      <alignment horizontal="center" vertical="center" wrapText="1"/>
    </xf>
    <xf numFmtId="0" fontId="35" fillId="9" borderId="16" xfId="0" applyFont="1" applyFill="1" applyBorder="1" applyAlignment="1">
      <alignment horizontal="center" vertical="center" wrapText="1"/>
    </xf>
    <xf numFmtId="0" fontId="35" fillId="9" borderId="18" xfId="0" applyFont="1" applyFill="1" applyBorder="1" applyAlignment="1">
      <alignment horizontal="center" vertical="center" wrapText="1"/>
    </xf>
    <xf numFmtId="0" fontId="36" fillId="5" borderId="32" xfId="0" applyFont="1" applyFill="1" applyBorder="1" applyAlignment="1">
      <alignment vertical="center"/>
    </xf>
    <xf numFmtId="0" fontId="36" fillId="5" borderId="65" xfId="0" applyFont="1" applyFill="1" applyBorder="1" applyAlignment="1">
      <alignment vertical="center"/>
    </xf>
    <xf numFmtId="38" fontId="23" fillId="4" borderId="67" xfId="1" applyFont="1" applyFill="1" applyBorder="1" applyAlignment="1" applyProtection="1">
      <alignment horizontal="right" vertical="center" shrinkToFit="1"/>
      <protection locked="0"/>
    </xf>
    <xf numFmtId="38" fontId="23" fillId="4" borderId="9" xfId="1" applyFont="1" applyFill="1" applyBorder="1" applyAlignment="1" applyProtection="1">
      <alignment horizontal="right" vertical="center" shrinkToFit="1"/>
      <protection locked="0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top" wrapText="1"/>
    </xf>
    <xf numFmtId="0" fontId="31" fillId="3" borderId="7" xfId="0" applyFont="1" applyFill="1" applyBorder="1" applyAlignment="1">
      <alignment horizontal="center" vertical="center" textRotation="255" wrapText="1"/>
    </xf>
    <xf numFmtId="0" fontId="31" fillId="3" borderId="32" xfId="0" applyFont="1" applyFill="1" applyBorder="1" applyAlignment="1">
      <alignment horizontal="center" vertical="center" textRotation="255" wrapText="1"/>
    </xf>
    <xf numFmtId="0" fontId="31" fillId="3" borderId="16" xfId="0" applyFont="1" applyFill="1" applyBorder="1" applyAlignment="1">
      <alignment horizontal="center" vertical="center" textRotation="255" wrapText="1"/>
    </xf>
    <xf numFmtId="0" fontId="31" fillId="3" borderId="18" xfId="0" applyFont="1" applyFill="1" applyBorder="1" applyAlignment="1">
      <alignment horizontal="center" vertical="center" textRotation="255" wrapText="1"/>
    </xf>
    <xf numFmtId="0" fontId="15" fillId="6" borderId="32" xfId="0" applyFont="1" applyFill="1" applyBorder="1" applyAlignment="1">
      <alignment horizontal="center" vertical="center" wrapText="1" shrinkToFit="1"/>
    </xf>
    <xf numFmtId="0" fontId="15" fillId="6" borderId="18" xfId="0" applyFont="1" applyFill="1" applyBorder="1" applyAlignment="1">
      <alignment horizontal="center" vertical="center" wrapText="1" shrinkToFit="1"/>
    </xf>
    <xf numFmtId="0" fontId="25" fillId="4" borderId="64" xfId="0" applyFont="1" applyFill="1" applyBorder="1" applyAlignment="1" applyProtection="1">
      <alignment horizontal="center" vertical="center" shrinkToFit="1"/>
      <protection locked="0"/>
    </xf>
    <xf numFmtId="0" fontId="25" fillId="4" borderId="32" xfId="0" applyFont="1" applyFill="1" applyBorder="1" applyAlignment="1" applyProtection="1">
      <alignment horizontal="center" vertical="center" shrinkToFit="1"/>
      <protection locked="0"/>
    </xf>
    <xf numFmtId="0" fontId="25" fillId="4" borderId="57" xfId="0" applyFont="1" applyFill="1" applyBorder="1" applyAlignment="1" applyProtection="1">
      <alignment horizontal="center" vertical="center" shrinkToFit="1"/>
      <protection locked="0"/>
    </xf>
    <xf numFmtId="0" fontId="25" fillId="4" borderId="18" xfId="0" applyFont="1" applyFill="1" applyBorder="1" applyAlignment="1" applyProtection="1">
      <alignment horizontal="center" vertical="center" shrinkToFit="1"/>
      <protection locked="0"/>
    </xf>
    <xf numFmtId="0" fontId="18" fillId="5" borderId="32" xfId="0" applyFont="1" applyFill="1" applyBorder="1" applyAlignment="1">
      <alignment horizontal="center" vertical="center"/>
    </xf>
    <xf numFmtId="0" fontId="18" fillId="5" borderId="65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66" xfId="0" applyFont="1" applyFill="1" applyBorder="1" applyAlignment="1">
      <alignment horizontal="center" vertical="center"/>
    </xf>
    <xf numFmtId="0" fontId="15" fillId="6" borderId="64" xfId="0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/>
    </xf>
    <xf numFmtId="0" fontId="15" fillId="6" borderId="65" xfId="0" applyFont="1" applyFill="1" applyBorder="1" applyAlignment="1">
      <alignment horizontal="center" vertical="center"/>
    </xf>
    <xf numFmtId="0" fontId="15" fillId="6" borderId="57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15" fillId="6" borderId="66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6" fillId="5" borderId="14" xfId="0" applyFont="1" applyFill="1" applyBorder="1" applyAlignment="1">
      <alignment vertical="center" shrinkToFit="1"/>
    </xf>
    <xf numFmtId="0" fontId="36" fillId="5" borderId="68" xfId="0" applyFont="1" applyFill="1" applyBorder="1" applyAlignment="1">
      <alignment vertical="center" shrinkToFit="1"/>
    </xf>
    <xf numFmtId="0" fontId="13" fillId="5" borderId="31" xfId="0" applyFont="1" applyFill="1" applyBorder="1" applyAlignment="1">
      <alignment horizontal="center" vertical="center" shrinkToFit="1"/>
    </xf>
    <xf numFmtId="0" fontId="31" fillId="3" borderId="59" xfId="0" applyFont="1" applyFill="1" applyBorder="1" applyAlignment="1">
      <alignment horizontal="center" vertical="center" textRotation="255" wrapText="1"/>
    </xf>
    <xf numFmtId="0" fontId="31" fillId="3" borderId="60" xfId="0" applyFont="1" applyFill="1" applyBorder="1" applyAlignment="1">
      <alignment horizontal="center" vertical="center" textRotation="255" wrapText="1"/>
    </xf>
    <xf numFmtId="0" fontId="15" fillId="6" borderId="59" xfId="0" applyFont="1" applyFill="1" applyBorder="1" applyAlignment="1">
      <alignment horizontal="center" vertical="center" wrapText="1"/>
    </xf>
    <xf numFmtId="0" fontId="15" fillId="6" borderId="61" xfId="0" applyFont="1" applyFill="1" applyBorder="1" applyAlignment="1">
      <alignment horizontal="center" vertical="center" wrapText="1"/>
    </xf>
    <xf numFmtId="0" fontId="15" fillId="6" borderId="62" xfId="0" applyFont="1" applyFill="1" applyBorder="1" applyAlignment="1">
      <alignment horizontal="center" vertical="center" wrapText="1"/>
    </xf>
    <xf numFmtId="179" fontId="32" fillId="4" borderId="61" xfId="1" applyNumberFormat="1" applyFont="1" applyFill="1" applyBorder="1" applyAlignment="1" applyProtection="1">
      <alignment horizontal="right" vertical="center" shrinkToFit="1"/>
      <protection locked="0"/>
    </xf>
    <xf numFmtId="179" fontId="32" fillId="4" borderId="60" xfId="1" applyNumberFormat="1" applyFont="1" applyFill="1" applyBorder="1" applyAlignment="1" applyProtection="1">
      <alignment horizontal="right" vertical="center" shrinkToFit="1"/>
      <protection locked="0"/>
    </xf>
    <xf numFmtId="0" fontId="6" fillId="5" borderId="11" xfId="0" applyFont="1" applyFill="1" applyBorder="1" applyAlignment="1">
      <alignment horizontal="left" vertical="top"/>
    </xf>
    <xf numFmtId="0" fontId="6" fillId="5" borderId="0" xfId="0" applyFont="1" applyFill="1" applyAlignment="1">
      <alignment horizontal="left" vertical="top"/>
    </xf>
    <xf numFmtId="0" fontId="11" fillId="2" borderId="37" xfId="0" applyFont="1" applyFill="1" applyBorder="1" applyAlignment="1">
      <alignment horizontal="center" vertical="center"/>
    </xf>
    <xf numFmtId="179" fontId="23" fillId="4" borderId="54" xfId="1" applyNumberFormat="1" applyFont="1" applyFill="1" applyBorder="1" applyAlignment="1" applyProtection="1">
      <alignment horizontal="right" vertical="center" shrinkToFit="1"/>
      <protection locked="0"/>
    </xf>
    <xf numFmtId="179" fontId="23" fillId="4" borderId="55" xfId="1" applyNumberFormat="1" applyFont="1" applyFill="1" applyBorder="1" applyAlignment="1" applyProtection="1">
      <alignment horizontal="right" vertical="center" shrinkToFit="1"/>
      <protection locked="0"/>
    </xf>
    <xf numFmtId="179" fontId="13" fillId="0" borderId="55" xfId="1" applyNumberFormat="1" applyFont="1" applyFill="1" applyBorder="1" applyAlignment="1" applyProtection="1">
      <alignment horizontal="center" vertical="center" shrinkToFit="1"/>
    </xf>
    <xf numFmtId="179" fontId="13" fillId="0" borderId="56" xfId="1" applyNumberFormat="1" applyFont="1" applyFill="1" applyBorder="1" applyAlignment="1" applyProtection="1">
      <alignment horizontal="center" vertical="center" shrinkToFit="1"/>
    </xf>
    <xf numFmtId="180" fontId="23" fillId="4" borderId="55" xfId="0" applyNumberFormat="1" applyFont="1" applyFill="1" applyBorder="1" applyAlignment="1" applyProtection="1">
      <alignment horizontal="right" vertical="center" shrinkToFit="1"/>
      <protection locked="0"/>
    </xf>
    <xf numFmtId="180" fontId="23" fillId="4" borderId="56" xfId="0" applyNumberFormat="1" applyFont="1" applyFill="1" applyBorder="1" applyAlignment="1" applyProtection="1">
      <alignment horizontal="right" vertical="center" shrinkToFit="1"/>
      <protection locked="0"/>
    </xf>
    <xf numFmtId="179" fontId="23" fillId="4" borderId="55" xfId="1" applyNumberFormat="1" applyFont="1" applyFill="1" applyBorder="1" applyAlignment="1" applyProtection="1">
      <alignment horizontal="right" vertical="center" shrinkToFit="1"/>
    </xf>
    <xf numFmtId="179" fontId="23" fillId="4" borderId="56" xfId="1" applyNumberFormat="1" applyFont="1" applyFill="1" applyBorder="1" applyAlignment="1" applyProtection="1">
      <alignment horizontal="right" vertical="center" shrinkToFit="1"/>
    </xf>
    <xf numFmtId="0" fontId="14" fillId="8" borderId="54" xfId="0" applyFont="1" applyFill="1" applyBorder="1" applyAlignment="1">
      <alignment horizontal="center" vertical="center"/>
    </xf>
    <xf numFmtId="0" fontId="14" fillId="8" borderId="55" xfId="0" applyFont="1" applyFill="1" applyBorder="1" applyAlignment="1">
      <alignment horizontal="center" vertical="center"/>
    </xf>
    <xf numFmtId="0" fontId="14" fillId="8" borderId="5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textRotation="255" wrapText="1"/>
    </xf>
    <xf numFmtId="0" fontId="12" fillId="3" borderId="32" xfId="0" applyFont="1" applyFill="1" applyBorder="1" applyAlignment="1">
      <alignment horizontal="center" vertical="center" textRotation="255" wrapText="1"/>
    </xf>
    <xf numFmtId="0" fontId="12" fillId="3" borderId="11" xfId="0" applyFont="1" applyFill="1" applyBorder="1" applyAlignment="1">
      <alignment horizontal="center" vertical="center" textRotation="255" wrapText="1"/>
    </xf>
    <xf numFmtId="0" fontId="12" fillId="3" borderId="0" xfId="0" applyFont="1" applyFill="1" applyAlignment="1">
      <alignment horizontal="center" vertical="center" textRotation="255" wrapText="1"/>
    </xf>
    <xf numFmtId="0" fontId="12" fillId="3" borderId="16" xfId="0" applyFont="1" applyFill="1" applyBorder="1" applyAlignment="1">
      <alignment horizontal="center" vertical="center" textRotation="255" wrapText="1"/>
    </xf>
    <xf numFmtId="0" fontId="12" fillId="3" borderId="18" xfId="0" applyFont="1" applyFill="1" applyBorder="1" applyAlignment="1">
      <alignment horizontal="center" vertical="center" textRotation="255" wrapText="1"/>
    </xf>
    <xf numFmtId="0" fontId="18" fillId="5" borderId="7" xfId="0" applyFont="1" applyFill="1" applyBorder="1" applyAlignment="1">
      <alignment horizontal="left"/>
    </xf>
    <xf numFmtId="0" fontId="18" fillId="5" borderId="32" xfId="0" applyFont="1" applyFill="1" applyBorder="1" applyAlignment="1">
      <alignment horizontal="left"/>
    </xf>
    <xf numFmtId="0" fontId="18" fillId="5" borderId="8" xfId="0" applyFont="1" applyFill="1" applyBorder="1" applyAlignment="1">
      <alignment horizontal="left"/>
    </xf>
    <xf numFmtId="0" fontId="18" fillId="5" borderId="16" xfId="0" applyFont="1" applyFill="1" applyBorder="1" applyAlignment="1">
      <alignment horizontal="left" vertical="top"/>
    </xf>
    <xf numFmtId="0" fontId="18" fillId="5" borderId="18" xfId="0" applyFont="1" applyFill="1" applyBorder="1" applyAlignment="1">
      <alignment horizontal="left" vertical="top"/>
    </xf>
    <xf numFmtId="0" fontId="18" fillId="5" borderId="17" xfId="0" applyFont="1" applyFill="1" applyBorder="1" applyAlignment="1">
      <alignment horizontal="left" vertical="top"/>
    </xf>
    <xf numFmtId="0" fontId="29" fillId="4" borderId="48" xfId="0" applyFont="1" applyFill="1" applyBorder="1" applyAlignment="1" applyProtection="1">
      <alignment horizontal="center" vertical="center" shrinkToFit="1"/>
      <protection locked="0"/>
    </xf>
    <xf numFmtId="0" fontId="29" fillId="4" borderId="49" xfId="0" applyFont="1" applyFill="1" applyBorder="1" applyAlignment="1" applyProtection="1">
      <alignment horizontal="center" vertical="center" shrinkToFit="1"/>
      <protection locked="0"/>
    </xf>
    <xf numFmtId="0" fontId="29" fillId="4" borderId="50" xfId="0" applyFont="1" applyFill="1" applyBorder="1" applyAlignment="1" applyProtection="1">
      <alignment horizontal="center" vertical="center" shrinkToFit="1"/>
      <protection locked="0"/>
    </xf>
    <xf numFmtId="0" fontId="21" fillId="5" borderId="51" xfId="0" applyFont="1" applyFill="1" applyBorder="1" applyAlignment="1" applyProtection="1">
      <alignment horizontal="center" vertical="center" shrinkToFit="1"/>
      <protection locked="0"/>
    </xf>
    <xf numFmtId="0" fontId="21" fillId="5" borderId="52" xfId="0" applyFont="1" applyFill="1" applyBorder="1" applyAlignment="1" applyProtection="1">
      <alignment horizontal="center" vertical="center" shrinkToFit="1"/>
      <protection locked="0"/>
    </xf>
    <xf numFmtId="0" fontId="21" fillId="5" borderId="53" xfId="0" applyFont="1" applyFill="1" applyBorder="1" applyAlignment="1" applyProtection="1">
      <alignment horizontal="center" vertical="center" shrinkToFit="1"/>
      <protection locked="0"/>
    </xf>
    <xf numFmtId="179" fontId="23" fillId="4" borderId="43" xfId="1" applyNumberFormat="1" applyFont="1" applyFill="1" applyBorder="1" applyAlignment="1" applyProtection="1">
      <alignment horizontal="right" vertical="center" shrinkToFit="1"/>
      <protection locked="0"/>
    </xf>
    <xf numFmtId="179" fontId="23" fillId="4" borderId="44" xfId="1" applyNumberFormat="1" applyFont="1" applyFill="1" applyBorder="1" applyAlignment="1" applyProtection="1">
      <alignment horizontal="right" vertical="center" shrinkToFit="1"/>
      <protection locked="0"/>
    </xf>
    <xf numFmtId="179" fontId="13" fillId="0" borderId="44" xfId="1" applyNumberFormat="1" applyFont="1" applyFill="1" applyBorder="1" applyAlignment="1" applyProtection="1">
      <alignment horizontal="center" vertical="center" shrinkToFit="1"/>
    </xf>
    <xf numFmtId="179" fontId="13" fillId="0" borderId="45" xfId="1" applyNumberFormat="1" applyFont="1" applyFill="1" applyBorder="1" applyAlignment="1" applyProtection="1">
      <alignment horizontal="center" vertical="center" shrinkToFit="1"/>
    </xf>
    <xf numFmtId="180" fontId="23" fillId="4" borderId="44" xfId="0" applyNumberFormat="1" applyFont="1" applyFill="1" applyBorder="1" applyAlignment="1" applyProtection="1">
      <alignment horizontal="right" vertical="center" shrinkToFit="1"/>
      <protection locked="0"/>
    </xf>
    <xf numFmtId="180" fontId="23" fillId="4" borderId="45" xfId="0" applyNumberFormat="1" applyFont="1" applyFill="1" applyBorder="1" applyAlignment="1" applyProtection="1">
      <alignment horizontal="right" vertical="center" shrinkToFit="1"/>
      <protection locked="0"/>
    </xf>
    <xf numFmtId="179" fontId="23" fillId="4" borderId="44" xfId="1" applyNumberFormat="1" applyFont="1" applyFill="1" applyBorder="1" applyAlignment="1" applyProtection="1">
      <alignment horizontal="right" vertical="center" shrinkToFit="1"/>
    </xf>
    <xf numFmtId="179" fontId="23" fillId="4" borderId="45" xfId="1" applyNumberFormat="1" applyFont="1" applyFill="1" applyBorder="1" applyAlignment="1" applyProtection="1">
      <alignment horizontal="right" vertical="center" shrinkToFit="1"/>
    </xf>
    <xf numFmtId="0" fontId="14" fillId="8" borderId="43" xfId="0" applyFont="1" applyFill="1" applyBorder="1" applyAlignment="1">
      <alignment horizontal="center" vertical="center"/>
    </xf>
    <xf numFmtId="0" fontId="14" fillId="8" borderId="44" xfId="0" applyFont="1" applyFill="1" applyBorder="1" applyAlignment="1">
      <alignment horizontal="center" vertical="center"/>
    </xf>
    <xf numFmtId="0" fontId="14" fillId="8" borderId="47" xfId="0" applyFont="1" applyFill="1" applyBorder="1" applyAlignment="1">
      <alignment horizontal="center" vertical="center"/>
    </xf>
    <xf numFmtId="0" fontId="29" fillId="4" borderId="38" xfId="0" applyFont="1" applyFill="1" applyBorder="1" applyAlignment="1" applyProtection="1">
      <alignment horizontal="center" vertical="center" shrinkToFit="1"/>
      <protection locked="0"/>
    </xf>
    <xf numFmtId="0" fontId="29" fillId="4" borderId="39" xfId="0" applyFont="1" applyFill="1" applyBorder="1" applyAlignment="1" applyProtection="1">
      <alignment horizontal="center" vertical="center" shrinkToFit="1"/>
      <protection locked="0"/>
    </xf>
    <xf numFmtId="0" fontId="29" fillId="4" borderId="40" xfId="0" applyFont="1" applyFill="1" applyBorder="1" applyAlignment="1" applyProtection="1">
      <alignment horizontal="center" vertical="center" shrinkToFit="1"/>
      <protection locked="0"/>
    </xf>
    <xf numFmtId="0" fontId="21" fillId="5" borderId="41" xfId="0" applyFont="1" applyFill="1" applyBorder="1" applyAlignment="1" applyProtection="1">
      <alignment horizontal="center" vertical="center" shrinkToFit="1"/>
      <protection locked="0"/>
    </xf>
    <xf numFmtId="0" fontId="21" fillId="5" borderId="39" xfId="0" applyFont="1" applyFill="1" applyBorder="1" applyAlignment="1" applyProtection="1">
      <alignment horizontal="center" vertical="center" shrinkToFit="1"/>
      <protection locked="0"/>
    </xf>
    <xf numFmtId="0" fontId="21" fillId="5" borderId="42" xfId="0" applyFont="1" applyFill="1" applyBorder="1" applyAlignment="1" applyProtection="1">
      <alignment horizontal="center" vertical="center" shrinkToFit="1"/>
      <protection locked="0"/>
    </xf>
    <xf numFmtId="0" fontId="7" fillId="6" borderId="33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27" fillId="6" borderId="33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0" fontId="27" fillId="6" borderId="34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28" fillId="7" borderId="35" xfId="0" applyFont="1" applyFill="1" applyBorder="1" applyAlignment="1">
      <alignment horizontal="center" vertical="center" wrapText="1"/>
    </xf>
    <xf numFmtId="0" fontId="28" fillId="7" borderId="29" xfId="0" applyFont="1" applyFill="1" applyBorder="1" applyAlignment="1">
      <alignment horizontal="center" vertical="center" wrapText="1"/>
    </xf>
    <xf numFmtId="0" fontId="28" fillId="7" borderId="30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0" fontId="21" fillId="4" borderId="0" xfId="0" applyFont="1" applyFill="1" applyAlignment="1" applyProtection="1">
      <alignment horizontal="center" vertical="center" shrinkToFit="1"/>
      <protection locked="0"/>
    </xf>
    <xf numFmtId="0" fontId="21" fillId="4" borderId="18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 wrapText="1" shrinkToFit="1"/>
    </xf>
    <xf numFmtId="0" fontId="13" fillId="0" borderId="0" xfId="0" applyFont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21" fillId="4" borderId="0" xfId="0" applyFont="1" applyFill="1" applyAlignment="1" applyProtection="1">
      <alignment horizontal="left" vertical="center" shrinkToFit="1"/>
      <protection locked="0"/>
    </xf>
    <xf numFmtId="0" fontId="21" fillId="4" borderId="18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Alignment="1">
      <alignment horizontal="center" vertical="center"/>
    </xf>
    <xf numFmtId="0" fontId="19" fillId="2" borderId="29" xfId="0" applyFont="1" applyFill="1" applyBorder="1" applyAlignment="1">
      <alignment horizontal="left" vertical="center" wrapText="1"/>
    </xf>
    <xf numFmtId="0" fontId="21" fillId="4" borderId="29" xfId="0" applyFont="1" applyFill="1" applyBorder="1" applyAlignment="1" applyProtection="1">
      <alignment horizontal="left" vertical="center" shrinkToFit="1"/>
      <protection locked="0"/>
    </xf>
    <xf numFmtId="0" fontId="13" fillId="5" borderId="29" xfId="0" applyFont="1" applyFill="1" applyBorder="1" applyAlignment="1">
      <alignment horizontal="left" vertical="center"/>
    </xf>
    <xf numFmtId="0" fontId="21" fillId="4" borderId="29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Alignment="1">
      <alignment horizontal="center" vertical="center"/>
    </xf>
    <xf numFmtId="177" fontId="23" fillId="4" borderId="0" xfId="0" applyNumberFormat="1" applyFont="1" applyFill="1" applyAlignment="1" applyProtection="1">
      <alignment horizontal="center" vertical="center" shrinkToFit="1"/>
      <protection locked="0"/>
    </xf>
    <xf numFmtId="178" fontId="23" fillId="4" borderId="0" xfId="0" applyNumberFormat="1" applyFont="1" applyFill="1" applyAlignment="1" applyProtection="1">
      <alignment horizontal="center" vertical="center" shrinkToFit="1"/>
      <protection locked="0"/>
    </xf>
    <xf numFmtId="0" fontId="10" fillId="5" borderId="23" xfId="0" applyFont="1" applyFill="1" applyBorder="1" applyAlignment="1">
      <alignment horizontal="left" vertical="center"/>
    </xf>
    <xf numFmtId="0" fontId="13" fillId="4" borderId="23" xfId="0" applyFont="1" applyFill="1" applyBorder="1" applyAlignment="1" applyProtection="1">
      <alignment horizontal="left" vertical="center" shrinkToFit="1"/>
      <protection locked="0"/>
    </xf>
    <xf numFmtId="0" fontId="19" fillId="0" borderId="23" xfId="0" applyFont="1" applyBorder="1" applyAlignment="1">
      <alignment horizontal="center" vertical="center" shrinkToFit="1"/>
    </xf>
    <xf numFmtId="0" fontId="19" fillId="5" borderId="11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2" borderId="13" xfId="0" applyFont="1" applyFill="1" applyBorder="1" applyAlignment="1">
      <alignment horizontal="left" vertical="center" wrapText="1"/>
    </xf>
    <xf numFmtId="0" fontId="21" fillId="4" borderId="13" xfId="0" applyFont="1" applyFill="1" applyBorder="1" applyAlignment="1" applyProtection="1">
      <alignment horizontal="left" vertical="center" shrinkToFit="1"/>
      <protection locked="0"/>
    </xf>
    <xf numFmtId="0" fontId="13" fillId="5" borderId="13" xfId="0" applyFont="1" applyFill="1" applyBorder="1" applyAlignment="1">
      <alignment horizontal="left" vertical="center"/>
    </xf>
    <xf numFmtId="0" fontId="21" fillId="4" borderId="13" xfId="0" applyFont="1" applyFill="1" applyBorder="1" applyAlignment="1" applyProtection="1">
      <alignment horizontal="center" vertical="center" shrinkToFit="1"/>
      <protection locked="0"/>
    </xf>
    <xf numFmtId="0" fontId="22" fillId="5" borderId="13" xfId="0" applyFont="1" applyFill="1" applyBorder="1" applyAlignment="1">
      <alignment horizontal="center" vertical="center" shrinkToFit="1"/>
    </xf>
    <xf numFmtId="0" fontId="10" fillId="5" borderId="30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 shrinkToFit="1"/>
    </xf>
    <xf numFmtId="0" fontId="13" fillId="5" borderId="1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textRotation="255" wrapText="1"/>
    </xf>
    <xf numFmtId="0" fontId="12" fillId="3" borderId="12" xfId="0" applyFont="1" applyFill="1" applyBorder="1" applyAlignment="1">
      <alignment horizontal="center" vertical="center" textRotation="255" wrapText="1"/>
    </xf>
    <xf numFmtId="0" fontId="12" fillId="3" borderId="17" xfId="0" applyFont="1" applyFill="1" applyBorder="1" applyAlignment="1">
      <alignment horizontal="center" vertical="center" textRotation="255" wrapText="1"/>
    </xf>
    <xf numFmtId="0" fontId="7" fillId="6" borderId="20" xfId="0" applyFont="1" applyFill="1" applyBorder="1" applyAlignment="1">
      <alignment horizontal="left" vertical="center"/>
    </xf>
    <xf numFmtId="0" fontId="18" fillId="6" borderId="20" xfId="0" applyFont="1" applyFill="1" applyBorder="1" applyAlignment="1">
      <alignment horizontal="left" vertical="center"/>
    </xf>
    <xf numFmtId="0" fontId="18" fillId="6" borderId="21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left" vertical="center" wrapText="1" shrinkToFit="1"/>
    </xf>
    <xf numFmtId="0" fontId="22" fillId="5" borderId="29" xfId="0" applyFont="1" applyFill="1" applyBorder="1" applyAlignment="1">
      <alignment horizontal="center" vertical="center" shrinkToFit="1"/>
    </xf>
    <xf numFmtId="49" fontId="23" fillId="4" borderId="13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31" xfId="0" applyFont="1" applyFill="1" applyBorder="1" applyAlignment="1">
      <alignment horizontal="center" vertical="center"/>
    </xf>
    <xf numFmtId="49" fontId="23" fillId="4" borderId="31" xfId="0" applyNumberFormat="1" applyFont="1" applyFill="1" applyBorder="1" applyAlignment="1" applyProtection="1">
      <alignment horizontal="center" vertical="center" shrinkToFit="1"/>
      <protection locked="0"/>
    </xf>
    <xf numFmtId="0" fontId="25" fillId="4" borderId="20" xfId="0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>
      <alignment horizontal="left" vertical="center"/>
    </xf>
    <xf numFmtId="0" fontId="14" fillId="4" borderId="18" xfId="0" applyFont="1" applyFill="1" applyBorder="1" applyAlignment="1" applyProtection="1">
      <alignment horizontal="center" vertical="center" shrinkToFit="1"/>
      <protection locked="0"/>
    </xf>
    <xf numFmtId="176" fontId="15" fillId="5" borderId="18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 applyProtection="1">
      <alignment horizontal="center" vertical="center" shrinkToFit="1"/>
      <protection locked="0"/>
    </xf>
    <xf numFmtId="176" fontId="15" fillId="5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top" wrapText="1"/>
    </xf>
    <xf numFmtId="0" fontId="10" fillId="2" borderId="18" xfId="0" applyFont="1" applyFill="1" applyBorder="1" applyAlignment="1">
      <alignment horizontal="left" vertical="top" wrapText="1"/>
    </xf>
    <xf numFmtId="0" fontId="13" fillId="2" borderId="14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/>
    </xf>
    <xf numFmtId="0" fontId="14" fillId="4" borderId="14" xfId="0" applyFont="1" applyFill="1" applyBorder="1" applyAlignment="1" applyProtection="1">
      <alignment horizontal="center" vertical="center" shrinkToFit="1"/>
      <protection locked="0"/>
    </xf>
    <xf numFmtId="176" fontId="15" fillId="5" borderId="14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</cellXfs>
  <cellStyles count="2">
    <cellStyle name="桁区切り 2" xfId="1" xr:uid="{095B26B5-ED7F-4CDE-B532-6648D36A4F8B}"/>
    <cellStyle name="標準" xfId="0" builtinId="0"/>
  </cellStyles>
  <dxfs count="4"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106</xdr:col>
      <xdr:colOff>0</xdr:colOff>
      <xdr:row>46</xdr:row>
      <xdr:rowOff>135106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594C1A-BFC3-44C1-852A-B0D51AAEDAA6}"/>
            </a:ext>
          </a:extLst>
        </xdr:cNvPr>
        <xdr:cNvSpPr txBox="1"/>
      </xdr:nvSpPr>
      <xdr:spPr>
        <a:xfrm>
          <a:off x="12877800" y="14394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quoflsrv\&#37096;&#38272;&#20849;&#26377;\&#12362;&#23458;&#27096;&#12469;&#12540;&#12499;&#12473;&#37096;\&#12459;&#12473;&#12479;&#12510;&#12540;&#12469;&#12540;&#12499;&#12473;&#35506;\&#27880;&#25991;&#26360;&#12487;&#12540;&#12479;\&#12304;&#26368;&#26032;&#29256;&#12305;&#20803;&#12487;&#12540;&#12479;&#12288;&#8251;&#26356;&#26032;&#26178;&#24046;&#12375;&#26367;&#12360;&#24517;&#38920;\&#12304;OR&#12305;&#27880;&#25991;&#26360;&#19968;&#24335;&#12288;&#8251;PDF&#25522;&#36617;&#29992;&#12399;&#12456;&#12463;&#12473;&#12509;&#12540;&#12488;&#21069;&#12395;&#20462;&#27491;&#12377;&#12427;&#12371;&#12392;&#65281;.xlsx" TargetMode="External"/><Relationship Id="rId1" Type="http://schemas.openxmlformats.org/officeDocument/2006/relationships/externalLinkPath" Target="/&#12362;&#23458;&#27096;&#12469;&#12540;&#12499;&#12473;&#37096;/&#12459;&#12473;&#12479;&#12510;&#12540;&#12469;&#12540;&#12499;&#12473;&#35506;/&#27880;&#25991;&#26360;&#12487;&#12540;&#12479;/&#12304;&#26368;&#26032;&#29256;&#12305;&#20803;&#12487;&#12540;&#12479;&#12288;&#8251;&#26356;&#26032;&#26178;&#24046;&#12375;&#26367;&#12360;&#24517;&#38920;/&#12304;OR&#12305;&#27880;&#25991;&#26360;&#19968;&#24335;&#12288;&#8251;PDF&#25522;&#36617;&#29992;&#12399;&#12456;&#12463;&#12473;&#12509;&#12540;&#12488;&#21069;&#12395;&#20462;&#27491;&#12377;&#12427;&#12371;&#12392;&#652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※商品リスト"/>
      <sheetName val="Sheet3"/>
      <sheetName val="ご注文案内書"/>
      <sheetName val="制作のご案内①"/>
      <sheetName val="制作のご案内②"/>
      <sheetName val="制作のご案内③"/>
      <sheetName val="無料ケース"/>
      <sheetName val="【オフセット印刷】注文書"/>
      <sheetName val="【インクジェット印刷】注文書"/>
      <sheetName val="【共通】完全データ入稿依頼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0">
          <cell r="P60" t="str">
            <v>額面</v>
          </cell>
          <cell r="Q60" t="str">
            <v>判定</v>
          </cell>
        </row>
        <row r="61">
          <cell r="P61">
            <v>1</v>
          </cell>
          <cell r="Q61" t="str">
            <v>A</v>
          </cell>
        </row>
        <row r="62">
          <cell r="P62">
            <v>101</v>
          </cell>
          <cell r="Q62" t="str">
            <v>B</v>
          </cell>
        </row>
        <row r="63">
          <cell r="P63">
            <v>201</v>
          </cell>
          <cell r="Q63" t="str">
            <v>C</v>
          </cell>
        </row>
        <row r="64">
          <cell r="P64">
            <v>301</v>
          </cell>
          <cell r="Q64" t="str">
            <v>D</v>
          </cell>
        </row>
        <row r="65">
          <cell r="P65">
            <v>401</v>
          </cell>
          <cell r="Q65" t="str">
            <v>E</v>
          </cell>
        </row>
        <row r="66">
          <cell r="P66">
            <v>501</v>
          </cell>
          <cell r="Q66" t="str">
            <v>F</v>
          </cell>
        </row>
        <row r="67">
          <cell r="P67">
            <v>601</v>
          </cell>
          <cell r="Q67" t="str">
            <v>G</v>
          </cell>
        </row>
        <row r="68">
          <cell r="P68">
            <v>701</v>
          </cell>
          <cell r="Q68" t="str">
            <v>H</v>
          </cell>
        </row>
        <row r="69">
          <cell r="P69">
            <v>801</v>
          </cell>
          <cell r="Q69" t="str">
            <v>I</v>
          </cell>
        </row>
        <row r="70">
          <cell r="P70">
            <v>901</v>
          </cell>
          <cell r="Q70" t="str">
            <v>J</v>
          </cell>
        </row>
        <row r="71">
          <cell r="P71">
            <v>2000</v>
          </cell>
          <cell r="Q71" t="str">
            <v>K</v>
          </cell>
        </row>
        <row r="72">
          <cell r="P72">
            <v>3000</v>
          </cell>
          <cell r="Q72" t="str">
            <v>L</v>
          </cell>
        </row>
        <row r="73">
          <cell r="P73">
            <v>5000</v>
          </cell>
          <cell r="Q73" t="str">
            <v>M</v>
          </cell>
        </row>
        <row r="74">
          <cell r="P74">
            <v>10000</v>
          </cell>
          <cell r="Q74" t="str">
            <v>N</v>
          </cell>
        </row>
      </sheetData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486F6-F4B9-4C80-8E2A-0B3721A268E4}">
  <sheetPr>
    <tabColor rgb="FFFFFFDD"/>
    <pageSetUpPr fitToPage="1"/>
  </sheetPr>
  <dimension ref="A1:DL71"/>
  <sheetViews>
    <sheetView showGridLines="0" tabSelected="1" view="pageBreakPreview" zoomScale="70" zoomScaleNormal="70" zoomScaleSheetLayoutView="70" workbookViewId="0">
      <selection activeCell="EN53" sqref="EN53"/>
    </sheetView>
  </sheetViews>
  <sheetFormatPr defaultColWidth="1.625" defaultRowHeight="18.75" x14ac:dyDescent="0.15"/>
  <cols>
    <col min="1" max="24" width="1.625" style="6" customWidth="1"/>
    <col min="25" max="25" width="1.625" style="13" customWidth="1"/>
    <col min="26" max="97" width="1.625" style="6" customWidth="1"/>
    <col min="98" max="104" width="1.625" style="6"/>
    <col min="105" max="116" width="1.625" style="6" hidden="1" customWidth="1"/>
    <col min="117" max="16384" width="1.625" style="6"/>
  </cols>
  <sheetData>
    <row r="1" spans="1:97" s="3" customFormat="1" ht="29.25" customHeight="1" thickTop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99" t="s">
        <v>0</v>
      </c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299"/>
      <c r="BB1" s="299"/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S1" s="299"/>
      <c r="BT1" s="299"/>
      <c r="BU1" s="299"/>
      <c r="BV1" s="300" t="s">
        <v>1</v>
      </c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/>
      <c r="CR1" s="302"/>
      <c r="CS1" s="2"/>
    </row>
    <row r="2" spans="1:97" s="3" customFormat="1" ht="29.2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303"/>
      <c r="BW2" s="304"/>
      <c r="BX2" s="304"/>
      <c r="BY2" s="304"/>
      <c r="BZ2" s="304"/>
      <c r="CA2" s="304"/>
      <c r="CB2" s="304"/>
      <c r="CC2" s="304"/>
      <c r="CD2" s="304"/>
      <c r="CE2" s="304"/>
      <c r="CF2" s="304"/>
      <c r="CG2" s="304"/>
      <c r="CH2" s="304"/>
      <c r="CI2" s="304"/>
      <c r="CJ2" s="304"/>
      <c r="CK2" s="304"/>
      <c r="CL2" s="304"/>
      <c r="CM2" s="304"/>
      <c r="CN2" s="304"/>
      <c r="CO2" s="304"/>
      <c r="CP2" s="304"/>
      <c r="CQ2" s="304"/>
      <c r="CR2" s="305"/>
      <c r="CS2" s="2"/>
    </row>
    <row r="3" spans="1:97" ht="20.25" customHeight="1" thickTop="1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/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</row>
    <row r="4" spans="1:97" ht="23.25" customHeight="1" x14ac:dyDescent="0.15">
      <c r="A4" s="201" t="s">
        <v>2</v>
      </c>
      <c r="B4" s="284"/>
      <c r="C4" s="7"/>
      <c r="D4" s="306" t="s">
        <v>3</v>
      </c>
      <c r="E4" s="306"/>
      <c r="F4" s="306"/>
      <c r="G4" s="306"/>
      <c r="H4" s="306"/>
      <c r="I4" s="306"/>
      <c r="J4" s="306"/>
      <c r="K4" s="8"/>
      <c r="L4" s="307" t="s">
        <v>4</v>
      </c>
      <c r="M4" s="307"/>
      <c r="N4" s="307"/>
      <c r="O4" s="307"/>
      <c r="P4" s="308"/>
      <c r="Q4" s="308"/>
      <c r="R4" s="308"/>
      <c r="S4" s="308"/>
      <c r="T4" s="308"/>
      <c r="U4" s="308"/>
      <c r="V4" s="307" t="s">
        <v>5</v>
      </c>
      <c r="W4" s="307"/>
      <c r="X4" s="308"/>
      <c r="Y4" s="308"/>
      <c r="Z4" s="308"/>
      <c r="AA4" s="308"/>
      <c r="AB4" s="307" t="s">
        <v>6</v>
      </c>
      <c r="AC4" s="307"/>
      <c r="AD4" s="308"/>
      <c r="AE4" s="308"/>
      <c r="AF4" s="308"/>
      <c r="AG4" s="308"/>
      <c r="AH4" s="307" t="s">
        <v>7</v>
      </c>
      <c r="AI4" s="307"/>
      <c r="AJ4" s="309" t="str">
        <f>IF(AD4="","",TEXT(DATE(P4,X4,AD4),"aaa"))</f>
        <v/>
      </c>
      <c r="AK4" s="309"/>
      <c r="AL4" s="309"/>
      <c r="AM4" s="307" t="s">
        <v>8</v>
      </c>
      <c r="AN4" s="310"/>
      <c r="AP4" s="311" t="s">
        <v>9</v>
      </c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311"/>
    </row>
    <row r="5" spans="1:97" ht="23.25" customHeight="1" x14ac:dyDescent="0.15">
      <c r="A5" s="203"/>
      <c r="B5" s="285"/>
      <c r="C5" s="9"/>
      <c r="D5" s="313" t="s">
        <v>10</v>
      </c>
      <c r="E5" s="313"/>
      <c r="F5" s="313"/>
      <c r="G5" s="313"/>
      <c r="H5" s="313"/>
      <c r="I5" s="313"/>
      <c r="J5" s="313"/>
      <c r="K5" s="10"/>
      <c r="L5" s="314" t="s">
        <v>4</v>
      </c>
      <c r="M5" s="314"/>
      <c r="N5" s="314"/>
      <c r="O5" s="314"/>
      <c r="P5" s="315"/>
      <c r="Q5" s="315"/>
      <c r="R5" s="315"/>
      <c r="S5" s="315"/>
      <c r="T5" s="315"/>
      <c r="U5" s="315"/>
      <c r="V5" s="314" t="s">
        <v>5</v>
      </c>
      <c r="W5" s="314"/>
      <c r="X5" s="315"/>
      <c r="Y5" s="315"/>
      <c r="Z5" s="315"/>
      <c r="AA5" s="315"/>
      <c r="AB5" s="314" t="s">
        <v>6</v>
      </c>
      <c r="AC5" s="314"/>
      <c r="AD5" s="315"/>
      <c r="AE5" s="315"/>
      <c r="AF5" s="315"/>
      <c r="AG5" s="315"/>
      <c r="AH5" s="314" t="s">
        <v>7</v>
      </c>
      <c r="AI5" s="314"/>
      <c r="AJ5" s="316" t="str">
        <f>IF(AD5="","",TEXT(DATE(P5,X5,AD5),"aaa"))</f>
        <v/>
      </c>
      <c r="AK5" s="316"/>
      <c r="AL5" s="316"/>
      <c r="AM5" s="314" t="s">
        <v>8</v>
      </c>
      <c r="AN5" s="317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311"/>
    </row>
    <row r="6" spans="1:97" ht="23.25" customHeight="1" thickBot="1" x14ac:dyDescent="0.2">
      <c r="A6" s="205"/>
      <c r="B6" s="286"/>
      <c r="C6" s="11"/>
      <c r="D6" s="296" t="s">
        <v>11</v>
      </c>
      <c r="E6" s="296"/>
      <c r="F6" s="296"/>
      <c r="G6" s="296"/>
      <c r="H6" s="296"/>
      <c r="I6" s="296"/>
      <c r="J6" s="296"/>
      <c r="K6" s="296"/>
      <c r="L6" s="282" t="s">
        <v>4</v>
      </c>
      <c r="M6" s="282"/>
      <c r="N6" s="282"/>
      <c r="O6" s="282"/>
      <c r="P6" s="297"/>
      <c r="Q6" s="297"/>
      <c r="R6" s="297"/>
      <c r="S6" s="297"/>
      <c r="T6" s="297"/>
      <c r="U6" s="297"/>
      <c r="V6" s="282" t="s">
        <v>5</v>
      </c>
      <c r="W6" s="282"/>
      <c r="X6" s="297"/>
      <c r="Y6" s="297"/>
      <c r="Z6" s="297"/>
      <c r="AA6" s="297"/>
      <c r="AB6" s="282" t="s">
        <v>6</v>
      </c>
      <c r="AC6" s="282"/>
      <c r="AD6" s="297"/>
      <c r="AE6" s="297"/>
      <c r="AF6" s="297"/>
      <c r="AG6" s="297"/>
      <c r="AH6" s="282" t="s">
        <v>7</v>
      </c>
      <c r="AI6" s="282"/>
      <c r="AJ6" s="298" t="str">
        <f>IF(AD6="","",TEXT(DATE(P6,X6,AD6),"aaa"))</f>
        <v/>
      </c>
      <c r="AK6" s="298"/>
      <c r="AL6" s="298"/>
      <c r="AM6" s="282" t="s">
        <v>8</v>
      </c>
      <c r="AN6" s="283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</row>
    <row r="7" spans="1:97" ht="20.100000000000001" customHeight="1" thickBot="1" x14ac:dyDescent="0.2">
      <c r="A7" s="12"/>
      <c r="B7" s="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</row>
    <row r="8" spans="1:97" ht="24.95" customHeight="1" x14ac:dyDescent="0.15">
      <c r="A8" s="201" t="s">
        <v>12</v>
      </c>
      <c r="B8" s="284"/>
      <c r="C8" s="14"/>
      <c r="D8" s="287" t="s">
        <v>13</v>
      </c>
      <c r="E8" s="287"/>
      <c r="F8" s="287"/>
      <c r="G8" s="287"/>
      <c r="H8" s="287"/>
      <c r="I8" s="287"/>
      <c r="J8" s="287"/>
      <c r="K8" s="288" t="s">
        <v>14</v>
      </c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9"/>
    </row>
    <row r="9" spans="1:97" s="17" customFormat="1" ht="20.25" customHeight="1" x14ac:dyDescent="0.15">
      <c r="A9" s="203"/>
      <c r="B9" s="285"/>
      <c r="C9" s="15"/>
      <c r="D9" s="268" t="s">
        <v>15</v>
      </c>
      <c r="E9" s="268"/>
      <c r="F9" s="268"/>
      <c r="G9" s="268"/>
      <c r="H9" s="268"/>
      <c r="I9" s="268"/>
      <c r="J9" s="268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16"/>
    </row>
    <row r="10" spans="1:97" s="17" customFormat="1" ht="4.5" customHeight="1" x14ac:dyDescent="0.15">
      <c r="A10" s="203"/>
      <c r="B10" s="285"/>
      <c r="C10" s="271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18"/>
    </row>
    <row r="11" spans="1:97" ht="40.5" customHeight="1" x14ac:dyDescent="0.15">
      <c r="A11" s="203"/>
      <c r="B11" s="285"/>
      <c r="C11" s="19"/>
      <c r="D11" s="273" t="s">
        <v>16</v>
      </c>
      <c r="E11" s="273"/>
      <c r="F11" s="273"/>
      <c r="G11" s="273"/>
      <c r="H11" s="273"/>
      <c r="I11" s="273"/>
      <c r="J11" s="273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0"/>
      <c r="BF11" s="290" t="s">
        <v>17</v>
      </c>
      <c r="BG11" s="290"/>
      <c r="BH11" s="290"/>
      <c r="BI11" s="290"/>
      <c r="BJ11" s="290"/>
      <c r="BK11" s="290"/>
      <c r="BL11" s="21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R11" s="18"/>
    </row>
    <row r="12" spans="1:97" ht="3.75" customHeight="1" x14ac:dyDescent="0.15">
      <c r="A12" s="203"/>
      <c r="B12" s="285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4"/>
      <c r="AW12" s="24"/>
      <c r="AX12" s="24"/>
      <c r="AY12" s="24"/>
      <c r="AZ12" s="24"/>
      <c r="BA12" s="24"/>
      <c r="BB12" s="24"/>
      <c r="BC12" s="24"/>
      <c r="BD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18"/>
    </row>
    <row r="13" spans="1:97" ht="40.5" customHeight="1" x14ac:dyDescent="0.15">
      <c r="A13" s="203"/>
      <c r="B13" s="285"/>
      <c r="C13" s="25"/>
      <c r="D13" s="261" t="s">
        <v>18</v>
      </c>
      <c r="E13" s="261"/>
      <c r="F13" s="261"/>
      <c r="G13" s="261"/>
      <c r="H13" s="261"/>
      <c r="I13" s="261"/>
      <c r="J13" s="261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"/>
      <c r="BF13" s="263" t="s">
        <v>19</v>
      </c>
      <c r="BG13" s="263"/>
      <c r="BH13" s="263"/>
      <c r="BI13" s="263"/>
      <c r="BJ13" s="263"/>
      <c r="BK13" s="263"/>
      <c r="BL13" s="27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CA13" s="291" t="s">
        <v>20</v>
      </c>
      <c r="CB13" s="291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R13" s="28"/>
    </row>
    <row r="14" spans="1:97" ht="20.25" customHeight="1" x14ac:dyDescent="0.15">
      <c r="A14" s="203"/>
      <c r="B14" s="285"/>
      <c r="I14" s="265" t="s">
        <v>21</v>
      </c>
      <c r="J14" s="265"/>
      <c r="K14" s="266"/>
      <c r="L14" s="266"/>
      <c r="M14" s="266"/>
      <c r="N14" s="266"/>
      <c r="O14" s="266"/>
      <c r="P14" s="266"/>
      <c r="Q14" s="29" t="s">
        <v>22</v>
      </c>
      <c r="R14" s="267"/>
      <c r="S14" s="267"/>
      <c r="T14" s="267"/>
      <c r="U14" s="267"/>
      <c r="V14" s="267"/>
      <c r="W14" s="267"/>
      <c r="Y14" s="30"/>
      <c r="Z14" s="30"/>
      <c r="AA14" s="30"/>
      <c r="AB14" s="30"/>
      <c r="AC14" s="30"/>
      <c r="AD14" s="30"/>
      <c r="AE14" s="30"/>
      <c r="AU14" s="30"/>
      <c r="AV14" s="30"/>
      <c r="AW14" s="30"/>
      <c r="AX14" s="30"/>
      <c r="AY14" s="30"/>
      <c r="AZ14" s="30"/>
      <c r="BA14" s="30"/>
      <c r="BB14" s="30"/>
      <c r="BC14" s="30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248"/>
    </row>
    <row r="15" spans="1:97" ht="20.25" customHeight="1" x14ac:dyDescent="0.15">
      <c r="A15" s="203"/>
      <c r="B15" s="285"/>
      <c r="C15" s="32"/>
      <c r="D15" s="251" t="s">
        <v>23</v>
      </c>
      <c r="E15" s="251"/>
      <c r="F15" s="251"/>
      <c r="G15" s="251"/>
      <c r="H15" s="251"/>
      <c r="I15" s="251"/>
      <c r="K15" s="253"/>
      <c r="L15" s="253"/>
      <c r="M15" s="253"/>
      <c r="N15" s="253"/>
      <c r="O15" s="253"/>
      <c r="P15" s="253"/>
      <c r="Q15" s="255" t="s">
        <v>24</v>
      </c>
      <c r="R15" s="256"/>
      <c r="S15" s="256"/>
      <c r="T15" s="256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34"/>
      <c r="BW15" s="281" t="s">
        <v>25</v>
      </c>
      <c r="BX15" s="281"/>
      <c r="BY15" s="281"/>
      <c r="BZ15" s="281"/>
      <c r="CA15" s="292"/>
      <c r="CB15" s="292"/>
      <c r="CC15" s="292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35"/>
      <c r="CR15" s="249"/>
    </row>
    <row r="16" spans="1:97" ht="20.25" customHeight="1" thickBot="1" x14ac:dyDescent="0.2">
      <c r="A16" s="203"/>
      <c r="B16" s="285"/>
      <c r="C16" s="36"/>
      <c r="D16" s="279"/>
      <c r="E16" s="279"/>
      <c r="F16" s="279"/>
      <c r="G16" s="279"/>
      <c r="H16" s="279"/>
      <c r="I16" s="279"/>
      <c r="K16" s="264"/>
      <c r="L16" s="264"/>
      <c r="M16" s="264"/>
      <c r="N16" s="264"/>
      <c r="O16" s="264"/>
      <c r="P16" s="264"/>
      <c r="Q16" s="280"/>
      <c r="R16" s="280"/>
      <c r="S16" s="280"/>
      <c r="T16" s="280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37"/>
      <c r="BW16" s="293" t="s">
        <v>26</v>
      </c>
      <c r="BX16" s="293"/>
      <c r="BY16" s="293"/>
      <c r="BZ16" s="293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38"/>
      <c r="CR16" s="278"/>
    </row>
    <row r="17" spans="1:116" ht="24.95" customHeight="1" x14ac:dyDescent="0.15">
      <c r="A17" s="203"/>
      <c r="B17" s="285"/>
      <c r="C17" s="14"/>
      <c r="D17" s="287" t="s">
        <v>27</v>
      </c>
      <c r="E17" s="287"/>
      <c r="F17" s="287"/>
      <c r="G17" s="287"/>
      <c r="H17" s="287"/>
      <c r="I17" s="287"/>
      <c r="J17" s="287"/>
      <c r="K17" s="295" t="s">
        <v>28</v>
      </c>
      <c r="L17" s="295"/>
      <c r="M17" s="288" t="s">
        <v>29</v>
      </c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88"/>
      <c r="CH17" s="288"/>
      <c r="CI17" s="288"/>
      <c r="CJ17" s="288"/>
      <c r="CK17" s="288"/>
      <c r="CL17" s="288"/>
      <c r="CM17" s="288"/>
      <c r="CN17" s="288"/>
      <c r="CO17" s="288"/>
      <c r="CP17" s="288"/>
      <c r="CQ17" s="288"/>
      <c r="CR17" s="289"/>
    </row>
    <row r="18" spans="1:116" s="17" customFormat="1" ht="20.25" customHeight="1" x14ac:dyDescent="0.15">
      <c r="A18" s="203"/>
      <c r="B18" s="285"/>
      <c r="C18" s="15"/>
      <c r="D18" s="268" t="s">
        <v>15</v>
      </c>
      <c r="E18" s="268"/>
      <c r="F18" s="268"/>
      <c r="G18" s="268"/>
      <c r="H18" s="268"/>
      <c r="I18" s="268"/>
      <c r="J18" s="268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16"/>
    </row>
    <row r="19" spans="1:116" s="17" customFormat="1" ht="4.5" customHeight="1" x14ac:dyDescent="0.15">
      <c r="A19" s="203"/>
      <c r="B19" s="285"/>
      <c r="C19" s="271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18"/>
    </row>
    <row r="20" spans="1:116" ht="40.5" customHeight="1" x14ac:dyDescent="0.15">
      <c r="A20" s="203"/>
      <c r="B20" s="285"/>
      <c r="C20" s="19"/>
      <c r="D20" s="273" t="s">
        <v>30</v>
      </c>
      <c r="E20" s="273"/>
      <c r="F20" s="273"/>
      <c r="G20" s="273"/>
      <c r="H20" s="273"/>
      <c r="I20" s="273"/>
      <c r="J20" s="273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0"/>
      <c r="BF20" s="275" t="s">
        <v>31</v>
      </c>
      <c r="BG20" s="275"/>
      <c r="BH20" s="275"/>
      <c r="BI20" s="275"/>
      <c r="BJ20" s="275"/>
      <c r="BK20" s="275"/>
      <c r="BL20" s="39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40"/>
      <c r="CA20" s="277" t="s">
        <v>20</v>
      </c>
      <c r="CB20" s="277"/>
      <c r="CC20" s="40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R20" s="18"/>
    </row>
    <row r="21" spans="1:116" ht="3.75" customHeight="1" x14ac:dyDescent="0.15">
      <c r="A21" s="203"/>
      <c r="B21" s="285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4"/>
      <c r="AW21" s="24"/>
      <c r="AX21" s="24"/>
      <c r="AY21" s="24"/>
      <c r="AZ21" s="24"/>
      <c r="BA21" s="24"/>
      <c r="BB21" s="24"/>
      <c r="BC21" s="24"/>
      <c r="BD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18"/>
    </row>
    <row r="22" spans="1:116" ht="40.5" customHeight="1" x14ac:dyDescent="0.15">
      <c r="A22" s="203"/>
      <c r="B22" s="285"/>
      <c r="C22" s="25"/>
      <c r="D22" s="261" t="s">
        <v>32</v>
      </c>
      <c r="E22" s="261"/>
      <c r="F22" s="261"/>
      <c r="G22" s="261"/>
      <c r="H22" s="261"/>
      <c r="I22" s="261"/>
      <c r="J22" s="261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26"/>
      <c r="BF22" s="263" t="s">
        <v>25</v>
      </c>
      <c r="BG22" s="263"/>
      <c r="BH22" s="263"/>
      <c r="BI22" s="263"/>
      <c r="BJ22" s="263"/>
      <c r="BK22" s="263"/>
      <c r="BL22" s="27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R22" s="28"/>
    </row>
    <row r="23" spans="1:116" ht="20.25" customHeight="1" x14ac:dyDescent="0.15">
      <c r="A23" s="203"/>
      <c r="B23" s="285"/>
      <c r="I23" s="265" t="s">
        <v>21</v>
      </c>
      <c r="J23" s="265"/>
      <c r="K23" s="266"/>
      <c r="L23" s="266"/>
      <c r="M23" s="266"/>
      <c r="N23" s="266"/>
      <c r="O23" s="266"/>
      <c r="P23" s="266"/>
      <c r="Q23" s="29" t="s">
        <v>22</v>
      </c>
      <c r="R23" s="267"/>
      <c r="S23" s="267"/>
      <c r="T23" s="267"/>
      <c r="U23" s="267"/>
      <c r="V23" s="267"/>
      <c r="W23" s="267"/>
      <c r="Y23" s="30"/>
      <c r="Z23" s="30"/>
      <c r="AA23" s="30"/>
      <c r="AB23" s="30"/>
      <c r="AC23" s="30"/>
      <c r="AD23" s="30"/>
      <c r="AE23" s="30"/>
      <c r="AU23" s="30"/>
      <c r="AV23" s="30"/>
      <c r="AW23" s="30"/>
      <c r="AX23" s="30"/>
      <c r="AY23" s="30"/>
      <c r="AZ23" s="30"/>
      <c r="BA23" s="30"/>
      <c r="BB23" s="30"/>
      <c r="BC23" s="30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248"/>
    </row>
    <row r="24" spans="1:116" ht="20.25" customHeight="1" x14ac:dyDescent="0.15">
      <c r="A24" s="203"/>
      <c r="B24" s="285"/>
      <c r="C24" s="32"/>
      <c r="D24" s="251" t="s">
        <v>23</v>
      </c>
      <c r="E24" s="251"/>
      <c r="F24" s="251"/>
      <c r="G24" s="251"/>
      <c r="H24" s="251"/>
      <c r="I24" s="251"/>
      <c r="K24" s="253"/>
      <c r="L24" s="253"/>
      <c r="M24" s="253"/>
      <c r="N24" s="253"/>
      <c r="O24" s="253"/>
      <c r="P24" s="253"/>
      <c r="Q24" s="255" t="s">
        <v>24</v>
      </c>
      <c r="R24" s="256"/>
      <c r="S24" s="256"/>
      <c r="T24" s="256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8"/>
      <c r="BL24" s="258"/>
      <c r="BM24" s="258"/>
      <c r="BN24" s="258"/>
      <c r="BO24" s="258"/>
      <c r="BP24" s="258"/>
      <c r="BQ24" s="258"/>
      <c r="BR24" s="258"/>
      <c r="BS24" s="258"/>
      <c r="BT24" s="258"/>
      <c r="BU24" s="258"/>
      <c r="BV24" s="258"/>
      <c r="BW24" s="258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41"/>
      <c r="CR24" s="249"/>
    </row>
    <row r="25" spans="1:116" ht="20.25" customHeight="1" thickBot="1" x14ac:dyDescent="0.2">
      <c r="A25" s="205"/>
      <c r="B25" s="286"/>
      <c r="C25" s="42"/>
      <c r="D25" s="252"/>
      <c r="E25" s="252"/>
      <c r="F25" s="252"/>
      <c r="G25" s="252"/>
      <c r="H25" s="252"/>
      <c r="I25" s="252"/>
      <c r="J25" s="43"/>
      <c r="K25" s="254"/>
      <c r="L25" s="254"/>
      <c r="M25" s="254"/>
      <c r="N25" s="254"/>
      <c r="O25" s="254"/>
      <c r="P25" s="254"/>
      <c r="Q25" s="257"/>
      <c r="R25" s="257"/>
      <c r="S25" s="257"/>
      <c r="T25" s="257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44"/>
      <c r="CR25" s="250"/>
    </row>
    <row r="26" spans="1:116" s="46" customFormat="1" ht="5.0999999999999996" customHeight="1" thickBot="1" x14ac:dyDescent="0.2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</row>
    <row r="27" spans="1:116" ht="24.95" customHeight="1" x14ac:dyDescent="0.25">
      <c r="A27" s="201" t="s">
        <v>33</v>
      </c>
      <c r="B27" s="202"/>
      <c r="C27" s="207" t="s">
        <v>34</v>
      </c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9"/>
    </row>
    <row r="28" spans="1:116" ht="24.95" customHeight="1" thickBot="1" x14ac:dyDescent="0.2">
      <c r="A28" s="203"/>
      <c r="B28" s="204"/>
      <c r="C28" s="210" t="s">
        <v>35</v>
      </c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2"/>
    </row>
    <row r="29" spans="1:116" ht="24.95" customHeight="1" x14ac:dyDescent="0.15">
      <c r="A29" s="203"/>
      <c r="B29" s="204"/>
      <c r="C29" s="236" t="s">
        <v>36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8"/>
      <c r="AA29" s="239" t="s">
        <v>37</v>
      </c>
      <c r="AB29" s="240"/>
      <c r="AC29" s="241"/>
      <c r="AD29" s="242" t="s">
        <v>38</v>
      </c>
      <c r="AE29" s="243"/>
      <c r="AF29" s="243"/>
      <c r="AG29" s="243"/>
      <c r="AH29" s="243"/>
      <c r="AI29" s="243"/>
      <c r="AJ29" s="243"/>
      <c r="AK29" s="243"/>
      <c r="AL29" s="243"/>
      <c r="AM29" s="244"/>
      <c r="AN29" s="242" t="s">
        <v>39</v>
      </c>
      <c r="AO29" s="243"/>
      <c r="AP29" s="243"/>
      <c r="AQ29" s="243"/>
      <c r="AR29" s="243"/>
      <c r="AS29" s="243"/>
      <c r="AT29" s="243"/>
      <c r="AU29" s="243"/>
      <c r="AV29" s="243"/>
      <c r="AW29" s="244"/>
      <c r="AX29" s="242" t="s">
        <v>40</v>
      </c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4"/>
      <c r="BL29" s="245" t="s">
        <v>41</v>
      </c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7"/>
      <c r="DA29" s="189" t="s">
        <v>42</v>
      </c>
      <c r="DB29" s="189"/>
      <c r="DC29" s="189"/>
      <c r="DD29" s="189"/>
      <c r="DE29" s="189"/>
      <c r="DF29" s="189"/>
      <c r="DG29" s="189" t="s">
        <v>43</v>
      </c>
      <c r="DH29" s="189"/>
      <c r="DI29" s="189"/>
      <c r="DJ29" s="189"/>
      <c r="DK29" s="189"/>
      <c r="DL29" s="189"/>
    </row>
    <row r="30" spans="1:116" ht="39.950000000000003" customHeight="1" x14ac:dyDescent="0.15">
      <c r="A30" s="203"/>
      <c r="B30" s="204"/>
      <c r="C30" s="230" t="s">
        <v>44</v>
      </c>
      <c r="D30" s="231"/>
      <c r="E30" s="231"/>
      <c r="F30" s="231" t="s">
        <v>45</v>
      </c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2"/>
      <c r="AA30" s="233" t="s">
        <v>28</v>
      </c>
      <c r="AB30" s="234"/>
      <c r="AC30" s="235"/>
      <c r="AD30" s="219"/>
      <c r="AE30" s="220"/>
      <c r="AF30" s="220"/>
      <c r="AG30" s="220"/>
      <c r="AH30" s="220"/>
      <c r="AI30" s="220"/>
      <c r="AJ30" s="220"/>
      <c r="AK30" s="220"/>
      <c r="AL30" s="221" t="s">
        <v>46</v>
      </c>
      <c r="AM30" s="222"/>
      <c r="AN30" s="47" t="s">
        <v>47</v>
      </c>
      <c r="AO30" s="223"/>
      <c r="AP30" s="223"/>
      <c r="AQ30" s="223"/>
      <c r="AR30" s="223"/>
      <c r="AS30" s="223"/>
      <c r="AT30" s="223"/>
      <c r="AU30" s="223"/>
      <c r="AV30" s="223"/>
      <c r="AW30" s="224"/>
      <c r="AX30" s="48" t="s">
        <v>47</v>
      </c>
      <c r="AY30" s="225">
        <f>IFERROR(ROUND(AD30*AO30,0),0)</f>
        <v>0</v>
      </c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6"/>
      <c r="BL30" s="227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8"/>
      <c r="CC30" s="228"/>
      <c r="CD30" s="228"/>
      <c r="CE30" s="228"/>
      <c r="CF30" s="228"/>
      <c r="CG30" s="228"/>
      <c r="CH30" s="228"/>
      <c r="CI30" s="228"/>
      <c r="CJ30" s="228"/>
      <c r="CK30" s="228"/>
      <c r="CL30" s="228"/>
      <c r="CM30" s="228"/>
      <c r="CN30" s="228"/>
      <c r="CO30" s="228"/>
      <c r="CP30" s="228"/>
      <c r="CQ30" s="228"/>
      <c r="CR30" s="229"/>
      <c r="CS30" s="13"/>
      <c r="DA30" s="189">
        <f t="shared" ref="DA30:DA36" si="0">AO30/(1+$BM$41/100)</f>
        <v>0</v>
      </c>
      <c r="DB30" s="189"/>
      <c r="DC30" s="189"/>
      <c r="DD30" s="189"/>
      <c r="DE30" s="189"/>
      <c r="DF30" s="189"/>
      <c r="DG30" s="189">
        <f>DA30*AD30</f>
        <v>0</v>
      </c>
      <c r="DH30" s="189"/>
      <c r="DI30" s="189"/>
      <c r="DJ30" s="189"/>
      <c r="DK30" s="189"/>
      <c r="DL30" s="189"/>
    </row>
    <row r="31" spans="1:116" ht="39.950000000000003" customHeight="1" x14ac:dyDescent="0.15">
      <c r="A31" s="203"/>
      <c r="B31" s="204"/>
      <c r="C31" s="230" t="s">
        <v>44</v>
      </c>
      <c r="D31" s="231"/>
      <c r="E31" s="231"/>
      <c r="F31" s="231" t="s">
        <v>45</v>
      </c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2"/>
      <c r="AA31" s="233" t="s">
        <v>28</v>
      </c>
      <c r="AB31" s="234"/>
      <c r="AC31" s="235"/>
      <c r="AD31" s="219"/>
      <c r="AE31" s="220"/>
      <c r="AF31" s="220"/>
      <c r="AG31" s="220"/>
      <c r="AH31" s="220"/>
      <c r="AI31" s="220"/>
      <c r="AJ31" s="220"/>
      <c r="AK31" s="220"/>
      <c r="AL31" s="221" t="s">
        <v>48</v>
      </c>
      <c r="AM31" s="222"/>
      <c r="AN31" s="49" t="s">
        <v>47</v>
      </c>
      <c r="AO31" s="223"/>
      <c r="AP31" s="223"/>
      <c r="AQ31" s="223"/>
      <c r="AR31" s="223"/>
      <c r="AS31" s="223"/>
      <c r="AT31" s="223"/>
      <c r="AU31" s="223"/>
      <c r="AV31" s="223"/>
      <c r="AW31" s="224"/>
      <c r="AX31" s="48" t="s">
        <v>47</v>
      </c>
      <c r="AY31" s="225">
        <f t="shared" ref="AY31:AY36" si="1">IFERROR(ROUND(AD31*AO31,0),0)</f>
        <v>0</v>
      </c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6"/>
      <c r="BL31" s="227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9"/>
      <c r="CS31" s="13"/>
      <c r="DA31" s="189">
        <f t="shared" si="0"/>
        <v>0</v>
      </c>
      <c r="DB31" s="189"/>
      <c r="DC31" s="189"/>
      <c r="DD31" s="189"/>
      <c r="DE31" s="189"/>
      <c r="DF31" s="189"/>
      <c r="DG31" s="189">
        <f t="shared" ref="DG31:DG36" si="2">DA31*AD31</f>
        <v>0</v>
      </c>
      <c r="DH31" s="189"/>
      <c r="DI31" s="189"/>
      <c r="DJ31" s="189"/>
      <c r="DK31" s="189"/>
      <c r="DL31" s="189"/>
    </row>
    <row r="32" spans="1:116" ht="39.950000000000003" customHeight="1" x14ac:dyDescent="0.15">
      <c r="A32" s="203"/>
      <c r="B32" s="204"/>
      <c r="C32" s="230" t="s">
        <v>44</v>
      </c>
      <c r="D32" s="231"/>
      <c r="E32" s="231"/>
      <c r="F32" s="231" t="s">
        <v>45</v>
      </c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2"/>
      <c r="AA32" s="233" t="s">
        <v>28</v>
      </c>
      <c r="AB32" s="234"/>
      <c r="AC32" s="235"/>
      <c r="AD32" s="219"/>
      <c r="AE32" s="220"/>
      <c r="AF32" s="220"/>
      <c r="AG32" s="220"/>
      <c r="AH32" s="220"/>
      <c r="AI32" s="220"/>
      <c r="AJ32" s="220"/>
      <c r="AK32" s="220"/>
      <c r="AL32" s="221" t="s">
        <v>48</v>
      </c>
      <c r="AM32" s="222"/>
      <c r="AN32" s="49" t="s">
        <v>47</v>
      </c>
      <c r="AO32" s="223"/>
      <c r="AP32" s="223"/>
      <c r="AQ32" s="223"/>
      <c r="AR32" s="223"/>
      <c r="AS32" s="223"/>
      <c r="AT32" s="223"/>
      <c r="AU32" s="223"/>
      <c r="AV32" s="223"/>
      <c r="AW32" s="224"/>
      <c r="AX32" s="48" t="s">
        <v>47</v>
      </c>
      <c r="AY32" s="225">
        <f t="shared" si="1"/>
        <v>0</v>
      </c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6"/>
      <c r="BL32" s="227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9"/>
      <c r="CS32" s="13"/>
      <c r="DA32" s="189">
        <f t="shared" si="0"/>
        <v>0</v>
      </c>
      <c r="DB32" s="189"/>
      <c r="DC32" s="189"/>
      <c r="DD32" s="189"/>
      <c r="DE32" s="189"/>
      <c r="DF32" s="189"/>
      <c r="DG32" s="189">
        <f t="shared" si="2"/>
        <v>0</v>
      </c>
      <c r="DH32" s="189"/>
      <c r="DI32" s="189"/>
      <c r="DJ32" s="189"/>
      <c r="DK32" s="189"/>
      <c r="DL32" s="189"/>
    </row>
    <row r="33" spans="1:116" ht="39.950000000000003" customHeight="1" x14ac:dyDescent="0.15">
      <c r="A33" s="203"/>
      <c r="B33" s="204"/>
      <c r="C33" s="230" t="s">
        <v>44</v>
      </c>
      <c r="D33" s="231"/>
      <c r="E33" s="231"/>
      <c r="F33" s="231" t="s">
        <v>45</v>
      </c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2"/>
      <c r="AA33" s="233" t="s">
        <v>28</v>
      </c>
      <c r="AB33" s="234"/>
      <c r="AC33" s="235"/>
      <c r="AD33" s="219"/>
      <c r="AE33" s="220"/>
      <c r="AF33" s="220"/>
      <c r="AG33" s="220"/>
      <c r="AH33" s="220"/>
      <c r="AI33" s="220"/>
      <c r="AJ33" s="220"/>
      <c r="AK33" s="220"/>
      <c r="AL33" s="221" t="s">
        <v>48</v>
      </c>
      <c r="AM33" s="222"/>
      <c r="AN33" s="49" t="s">
        <v>47</v>
      </c>
      <c r="AO33" s="223"/>
      <c r="AP33" s="223"/>
      <c r="AQ33" s="223"/>
      <c r="AR33" s="223"/>
      <c r="AS33" s="223"/>
      <c r="AT33" s="223"/>
      <c r="AU33" s="223"/>
      <c r="AV33" s="223"/>
      <c r="AW33" s="224"/>
      <c r="AX33" s="48" t="s">
        <v>47</v>
      </c>
      <c r="AY33" s="225">
        <f t="shared" si="1"/>
        <v>0</v>
      </c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6"/>
      <c r="BL33" s="227"/>
      <c r="BM33" s="228"/>
      <c r="BN33" s="228"/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8"/>
      <c r="CL33" s="228"/>
      <c r="CM33" s="228"/>
      <c r="CN33" s="228"/>
      <c r="CO33" s="228"/>
      <c r="CP33" s="228"/>
      <c r="CQ33" s="228"/>
      <c r="CR33" s="229"/>
      <c r="CS33" s="13"/>
      <c r="DA33" s="189">
        <f t="shared" si="0"/>
        <v>0</v>
      </c>
      <c r="DB33" s="189"/>
      <c r="DC33" s="189"/>
      <c r="DD33" s="189"/>
      <c r="DE33" s="189"/>
      <c r="DF33" s="189"/>
      <c r="DG33" s="189">
        <f t="shared" si="2"/>
        <v>0</v>
      </c>
      <c r="DH33" s="189"/>
      <c r="DI33" s="189"/>
      <c r="DJ33" s="189"/>
      <c r="DK33" s="189"/>
      <c r="DL33" s="189"/>
    </row>
    <row r="34" spans="1:116" ht="39.950000000000003" customHeight="1" x14ac:dyDescent="0.15">
      <c r="A34" s="203"/>
      <c r="B34" s="204"/>
      <c r="C34" s="230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2"/>
      <c r="AA34" s="233" t="s">
        <v>28</v>
      </c>
      <c r="AB34" s="234"/>
      <c r="AC34" s="235"/>
      <c r="AD34" s="219"/>
      <c r="AE34" s="220"/>
      <c r="AF34" s="220"/>
      <c r="AG34" s="220"/>
      <c r="AH34" s="220"/>
      <c r="AI34" s="220"/>
      <c r="AJ34" s="220"/>
      <c r="AK34" s="220"/>
      <c r="AL34" s="221" t="s">
        <v>48</v>
      </c>
      <c r="AM34" s="222"/>
      <c r="AN34" s="49" t="s">
        <v>47</v>
      </c>
      <c r="AO34" s="223"/>
      <c r="AP34" s="223"/>
      <c r="AQ34" s="223"/>
      <c r="AR34" s="223"/>
      <c r="AS34" s="223"/>
      <c r="AT34" s="223"/>
      <c r="AU34" s="223"/>
      <c r="AV34" s="223"/>
      <c r="AW34" s="224"/>
      <c r="AX34" s="48" t="s">
        <v>47</v>
      </c>
      <c r="AY34" s="225">
        <f t="shared" si="1"/>
        <v>0</v>
      </c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6"/>
      <c r="BL34" s="227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228"/>
      <c r="CC34" s="228"/>
      <c r="CD34" s="228"/>
      <c r="CE34" s="228"/>
      <c r="CF34" s="228"/>
      <c r="CG34" s="228"/>
      <c r="CH34" s="228"/>
      <c r="CI34" s="228"/>
      <c r="CJ34" s="228"/>
      <c r="CK34" s="228"/>
      <c r="CL34" s="228"/>
      <c r="CM34" s="228"/>
      <c r="CN34" s="228"/>
      <c r="CO34" s="228"/>
      <c r="CP34" s="228"/>
      <c r="CQ34" s="228"/>
      <c r="CR34" s="229"/>
      <c r="CS34" s="13"/>
      <c r="DA34" s="189">
        <f t="shared" si="0"/>
        <v>0</v>
      </c>
      <c r="DB34" s="189"/>
      <c r="DC34" s="189"/>
      <c r="DD34" s="189"/>
      <c r="DE34" s="189"/>
      <c r="DF34" s="189"/>
      <c r="DG34" s="189">
        <f>DA34*AD34</f>
        <v>0</v>
      </c>
      <c r="DH34" s="189"/>
      <c r="DI34" s="189"/>
      <c r="DJ34" s="189"/>
      <c r="DK34" s="189"/>
      <c r="DL34" s="189"/>
    </row>
    <row r="35" spans="1:116" ht="39.950000000000003" customHeight="1" x14ac:dyDescent="0.15">
      <c r="A35" s="203"/>
      <c r="B35" s="204"/>
      <c r="C35" s="230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2"/>
      <c r="AA35" s="233" t="s">
        <v>28</v>
      </c>
      <c r="AB35" s="234"/>
      <c r="AC35" s="235"/>
      <c r="AD35" s="219"/>
      <c r="AE35" s="220"/>
      <c r="AF35" s="220"/>
      <c r="AG35" s="220"/>
      <c r="AH35" s="220"/>
      <c r="AI35" s="220"/>
      <c r="AJ35" s="220"/>
      <c r="AK35" s="220"/>
      <c r="AL35" s="221" t="s">
        <v>48</v>
      </c>
      <c r="AM35" s="222"/>
      <c r="AN35" s="49" t="s">
        <v>47</v>
      </c>
      <c r="AO35" s="223"/>
      <c r="AP35" s="223"/>
      <c r="AQ35" s="223"/>
      <c r="AR35" s="223"/>
      <c r="AS35" s="223"/>
      <c r="AT35" s="223"/>
      <c r="AU35" s="223"/>
      <c r="AV35" s="223"/>
      <c r="AW35" s="224"/>
      <c r="AX35" s="48" t="s">
        <v>47</v>
      </c>
      <c r="AY35" s="225">
        <f t="shared" si="1"/>
        <v>0</v>
      </c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6"/>
      <c r="BL35" s="227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28"/>
      <c r="CJ35" s="228"/>
      <c r="CK35" s="228"/>
      <c r="CL35" s="228"/>
      <c r="CM35" s="228"/>
      <c r="CN35" s="228"/>
      <c r="CO35" s="228"/>
      <c r="CP35" s="228"/>
      <c r="CQ35" s="228"/>
      <c r="CR35" s="229"/>
      <c r="CS35" s="13"/>
      <c r="DA35" s="189">
        <f t="shared" si="0"/>
        <v>0</v>
      </c>
      <c r="DB35" s="189"/>
      <c r="DC35" s="189"/>
      <c r="DD35" s="189"/>
      <c r="DE35" s="189"/>
      <c r="DF35" s="189"/>
      <c r="DG35" s="189">
        <f t="shared" si="2"/>
        <v>0</v>
      </c>
      <c r="DH35" s="189"/>
      <c r="DI35" s="189"/>
      <c r="DJ35" s="189"/>
      <c r="DK35" s="189"/>
      <c r="DL35" s="189"/>
    </row>
    <row r="36" spans="1:116" ht="39.950000000000003" customHeight="1" thickBot="1" x14ac:dyDescent="0.2">
      <c r="A36" s="205"/>
      <c r="B36" s="206"/>
      <c r="C36" s="213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5"/>
      <c r="AA36" s="216" t="s">
        <v>28</v>
      </c>
      <c r="AB36" s="217"/>
      <c r="AC36" s="218"/>
      <c r="AD36" s="190"/>
      <c r="AE36" s="191"/>
      <c r="AF36" s="191"/>
      <c r="AG36" s="191"/>
      <c r="AH36" s="191"/>
      <c r="AI36" s="191"/>
      <c r="AJ36" s="191"/>
      <c r="AK36" s="191"/>
      <c r="AL36" s="192" t="s">
        <v>48</v>
      </c>
      <c r="AM36" s="193"/>
      <c r="AN36" s="50" t="s">
        <v>47</v>
      </c>
      <c r="AO36" s="194"/>
      <c r="AP36" s="194"/>
      <c r="AQ36" s="194"/>
      <c r="AR36" s="194"/>
      <c r="AS36" s="194"/>
      <c r="AT36" s="194"/>
      <c r="AU36" s="194"/>
      <c r="AV36" s="194"/>
      <c r="AW36" s="195"/>
      <c r="AX36" s="51" t="s">
        <v>47</v>
      </c>
      <c r="AY36" s="196">
        <f t="shared" si="1"/>
        <v>0</v>
      </c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7"/>
      <c r="BL36" s="198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200"/>
      <c r="CS36" s="13"/>
      <c r="DA36" s="189">
        <f t="shared" si="0"/>
        <v>0</v>
      </c>
      <c r="DB36" s="189"/>
      <c r="DC36" s="189"/>
      <c r="DD36" s="189"/>
      <c r="DE36" s="189"/>
      <c r="DF36" s="189"/>
      <c r="DG36" s="189">
        <f t="shared" si="2"/>
        <v>0</v>
      </c>
      <c r="DH36" s="189"/>
      <c r="DI36" s="189"/>
      <c r="DJ36" s="189"/>
      <c r="DK36" s="189"/>
      <c r="DL36" s="189"/>
    </row>
    <row r="37" spans="1:116" ht="5.0999999999999996" customHeight="1" thickBot="1" x14ac:dyDescent="0.2">
      <c r="A37" s="52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4"/>
      <c r="AZ37" s="54"/>
      <c r="BA37" s="54"/>
      <c r="BB37" s="54"/>
      <c r="BC37" s="54"/>
      <c r="BD37" s="54"/>
      <c r="BE37" s="55"/>
      <c r="BF37" s="55"/>
      <c r="BG37" s="55"/>
      <c r="BH37" s="55"/>
      <c r="BI37" s="55"/>
      <c r="BJ37" s="55"/>
      <c r="BK37" s="55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</row>
    <row r="38" spans="1:116" ht="50.1" customHeight="1" thickBot="1" x14ac:dyDescent="0.2">
      <c r="A38" s="180" t="s">
        <v>49</v>
      </c>
      <c r="B38" s="181"/>
      <c r="C38" s="182" t="s">
        <v>50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4"/>
      <c r="AX38" s="56" t="s">
        <v>47</v>
      </c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6"/>
      <c r="BL38" s="187" t="s">
        <v>51</v>
      </c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57"/>
      <c r="CT38" s="57"/>
      <c r="CU38" s="57"/>
      <c r="CV38" s="57"/>
      <c r="CW38" s="57"/>
      <c r="CX38" s="57"/>
      <c r="DG38" s="189">
        <f>AY38/1.1</f>
        <v>0</v>
      </c>
      <c r="DH38" s="189"/>
      <c r="DI38" s="189"/>
      <c r="DJ38" s="189"/>
      <c r="DK38" s="189"/>
      <c r="DL38" s="189"/>
    </row>
    <row r="39" spans="1:116" ht="5.0999999999999996" customHeight="1" thickBot="1" x14ac:dyDescent="0.2">
      <c r="A39" s="58"/>
      <c r="B39" s="58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9"/>
      <c r="Z39" s="53"/>
      <c r="AA39" s="53"/>
      <c r="AB39" s="53"/>
      <c r="AC39" s="53"/>
      <c r="AD39" s="53"/>
      <c r="AE39" s="53"/>
      <c r="AF39" s="53"/>
      <c r="AG39" s="53"/>
      <c r="AH39" s="53"/>
      <c r="AN39" s="53"/>
      <c r="AO39" s="53"/>
      <c r="AP39" s="53"/>
      <c r="AQ39" s="60"/>
      <c r="AR39" s="60"/>
      <c r="AS39" s="60"/>
      <c r="AT39" s="60"/>
      <c r="AU39" s="60"/>
      <c r="AV39" s="60"/>
      <c r="AW39" s="60"/>
      <c r="AX39" s="60"/>
      <c r="AY39" s="54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30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</row>
    <row r="40" spans="1:116" ht="24.95" customHeight="1" x14ac:dyDescent="0.3">
      <c r="A40" s="155" t="s">
        <v>52</v>
      </c>
      <c r="B40" s="156"/>
      <c r="C40" s="159" t="s">
        <v>53</v>
      </c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61"/>
      <c r="AE40" s="162"/>
      <c r="AF40" s="162"/>
      <c r="AG40" s="162"/>
      <c r="AH40" s="162"/>
      <c r="AI40" s="162"/>
      <c r="AJ40" s="162"/>
      <c r="AK40" s="162"/>
      <c r="AL40" s="165" t="s">
        <v>54</v>
      </c>
      <c r="AM40" s="166"/>
      <c r="AN40" s="169" t="s">
        <v>55</v>
      </c>
      <c r="AO40" s="170"/>
      <c r="AP40" s="170"/>
      <c r="AQ40" s="170"/>
      <c r="AR40" s="170"/>
      <c r="AS40" s="170"/>
      <c r="AT40" s="170"/>
      <c r="AU40" s="170"/>
      <c r="AV40" s="170"/>
      <c r="AW40" s="171"/>
      <c r="AX40" s="175" t="s">
        <v>47</v>
      </c>
      <c r="AY40" s="134">
        <f>IFERROR(SUM(AY30:BK36,AY38),0)</f>
        <v>0</v>
      </c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5"/>
      <c r="BL40" s="30"/>
      <c r="BM40" s="138" t="s">
        <v>56</v>
      </c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63" t="s">
        <v>47</v>
      </c>
      <c r="CF40" s="139">
        <f>TRUNC(CF41*(BM41/100),0)</f>
        <v>0</v>
      </c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64"/>
      <c r="CS40" s="45"/>
    </row>
    <row r="41" spans="1:116" ht="24.95" customHeight="1" thickBot="1" x14ac:dyDescent="0.35">
      <c r="A41" s="157"/>
      <c r="B41" s="158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3"/>
      <c r="AE41" s="164"/>
      <c r="AF41" s="164"/>
      <c r="AG41" s="164"/>
      <c r="AH41" s="164"/>
      <c r="AI41" s="164"/>
      <c r="AJ41" s="164"/>
      <c r="AK41" s="164"/>
      <c r="AL41" s="167"/>
      <c r="AM41" s="168"/>
      <c r="AN41" s="172"/>
      <c r="AO41" s="173"/>
      <c r="AP41" s="173"/>
      <c r="AQ41" s="173"/>
      <c r="AR41" s="173"/>
      <c r="AS41" s="173"/>
      <c r="AT41" s="173"/>
      <c r="AU41" s="173"/>
      <c r="AV41" s="173"/>
      <c r="AW41" s="174"/>
      <c r="AX41" s="17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7"/>
      <c r="BL41" s="30"/>
      <c r="BM41" s="140">
        <v>10</v>
      </c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63" t="s">
        <v>47</v>
      </c>
      <c r="CF41" s="141">
        <f>SUMIF(AA30:AC36,"☑",DG30:DL36)+DG38</f>
        <v>0</v>
      </c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64"/>
      <c r="CS41" s="45"/>
    </row>
    <row r="42" spans="1:116" ht="9.9499999999999993" customHeight="1" thickBot="1" x14ac:dyDescent="0.2">
      <c r="A42" s="65"/>
      <c r="B42" s="65"/>
      <c r="C42" s="13"/>
      <c r="AE42" s="66"/>
      <c r="AF42" s="67"/>
      <c r="AG42" s="67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30"/>
      <c r="BF42" s="30"/>
      <c r="BG42" s="30"/>
      <c r="BH42" s="30"/>
      <c r="BI42" s="30"/>
      <c r="BJ42" s="30"/>
      <c r="BK42" s="30"/>
      <c r="BL42" s="30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30"/>
      <c r="CR42" s="30"/>
      <c r="CS42" s="69"/>
    </row>
    <row r="43" spans="1:116" ht="23.1" customHeight="1" x14ac:dyDescent="0.15">
      <c r="A43" s="142" t="s">
        <v>57</v>
      </c>
      <c r="B43" s="143"/>
      <c r="C43" s="70"/>
      <c r="D43" s="70"/>
      <c r="E43" s="148" t="s">
        <v>58</v>
      </c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9"/>
      <c r="R43" s="150"/>
      <c r="S43" s="151"/>
      <c r="T43" s="151"/>
      <c r="U43" s="151"/>
      <c r="V43" s="152" t="s">
        <v>54</v>
      </c>
      <c r="W43" s="153"/>
      <c r="X43" s="12"/>
      <c r="Y43" s="154" t="s">
        <v>59</v>
      </c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CS43" s="69"/>
    </row>
    <row r="44" spans="1:116" ht="23.1" customHeight="1" x14ac:dyDescent="0.15">
      <c r="A44" s="144"/>
      <c r="B44" s="145"/>
      <c r="C44" s="71"/>
      <c r="D44" s="71"/>
      <c r="E44" s="124" t="s">
        <v>60</v>
      </c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5"/>
      <c r="R44" s="120"/>
      <c r="S44" s="121"/>
      <c r="T44" s="121"/>
      <c r="U44" s="121"/>
      <c r="V44" s="122" t="s">
        <v>54</v>
      </c>
      <c r="W44" s="123"/>
      <c r="X44" s="12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CS44" s="69"/>
    </row>
    <row r="45" spans="1:116" ht="23.1" customHeight="1" x14ac:dyDescent="0.15">
      <c r="A45" s="144"/>
      <c r="B45" s="145"/>
      <c r="C45" s="71"/>
      <c r="D45" s="71"/>
      <c r="E45" s="124" t="s">
        <v>61</v>
      </c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5"/>
      <c r="R45" s="120"/>
      <c r="S45" s="121"/>
      <c r="T45" s="121"/>
      <c r="U45" s="121"/>
      <c r="V45" s="122" t="s">
        <v>54</v>
      </c>
      <c r="W45" s="123"/>
      <c r="X45" s="12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CS45" s="69"/>
    </row>
    <row r="46" spans="1:116" ht="23.1" customHeight="1" x14ac:dyDescent="0.15">
      <c r="A46" s="144"/>
      <c r="B46" s="145"/>
      <c r="C46" s="72"/>
      <c r="D46" s="72"/>
      <c r="E46" s="177" t="s">
        <v>62</v>
      </c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8"/>
      <c r="R46" s="120"/>
      <c r="S46" s="121"/>
      <c r="T46" s="121"/>
      <c r="U46" s="121"/>
      <c r="V46" s="122" t="s">
        <v>54</v>
      </c>
      <c r="W46" s="123"/>
      <c r="X46" s="12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CS46" s="69"/>
    </row>
    <row r="47" spans="1:116" ht="23.1" customHeight="1" thickBot="1" x14ac:dyDescent="0.2">
      <c r="A47" s="144"/>
      <c r="B47" s="145"/>
      <c r="C47" s="179" t="s">
        <v>63</v>
      </c>
      <c r="D47" s="179"/>
      <c r="E47" s="177" t="s">
        <v>64</v>
      </c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8"/>
      <c r="R47" s="120"/>
      <c r="S47" s="121"/>
      <c r="T47" s="121"/>
      <c r="U47" s="121"/>
      <c r="V47" s="122" t="s">
        <v>54</v>
      </c>
      <c r="W47" s="123"/>
      <c r="X47" s="12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CS47" s="69"/>
    </row>
    <row r="48" spans="1:116" ht="23.1" customHeight="1" thickBot="1" x14ac:dyDescent="0.2">
      <c r="A48" s="146"/>
      <c r="B48" s="147"/>
      <c r="C48" s="98" t="s">
        <v>28</v>
      </c>
      <c r="D48" s="98"/>
      <c r="E48" s="126" t="s">
        <v>65</v>
      </c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7"/>
      <c r="X48" s="12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U48" s="128" t="s">
        <v>66</v>
      </c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30"/>
      <c r="CS48" s="69"/>
    </row>
    <row r="49" spans="1:101" ht="9.9499999999999993" customHeight="1" thickBo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33"/>
      <c r="AD49" s="33"/>
      <c r="AE49" s="73"/>
      <c r="AF49" s="73"/>
      <c r="AG49" s="73"/>
      <c r="AH49" s="74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75"/>
      <c r="AW49" s="75"/>
      <c r="AX49" s="75"/>
      <c r="AY49" s="75"/>
      <c r="AZ49" s="75"/>
      <c r="BA49" s="75"/>
      <c r="BB49" s="75"/>
      <c r="BC49" s="75"/>
      <c r="BD49" s="76"/>
      <c r="BE49" s="30"/>
      <c r="BF49" s="30"/>
      <c r="BG49" s="30"/>
      <c r="BH49" s="30"/>
      <c r="BI49" s="30"/>
      <c r="BJ49" s="30"/>
      <c r="BK49" s="30"/>
      <c r="BU49" s="131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3"/>
    </row>
    <row r="50" spans="1:101" ht="23.1" customHeight="1" x14ac:dyDescent="0.15">
      <c r="A50" s="102" t="s">
        <v>67</v>
      </c>
      <c r="B50" s="103"/>
      <c r="C50" s="108" t="s">
        <v>28</v>
      </c>
      <c r="D50" s="109"/>
      <c r="E50" s="110" t="s">
        <v>26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1"/>
      <c r="X50" s="12"/>
      <c r="Y50" s="112" t="s">
        <v>68</v>
      </c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U50" s="113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9"/>
    </row>
    <row r="51" spans="1:101" ht="23.1" customHeight="1" x14ac:dyDescent="0.15">
      <c r="A51" s="104"/>
      <c r="B51" s="105"/>
      <c r="C51" s="94" t="s">
        <v>28</v>
      </c>
      <c r="D51" s="95"/>
      <c r="E51" s="96" t="s">
        <v>69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77"/>
      <c r="X51" s="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N51" s="78"/>
      <c r="BU51" s="114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1"/>
    </row>
    <row r="52" spans="1:101" ht="23.1" customHeight="1" thickBot="1" x14ac:dyDescent="0.2">
      <c r="A52" s="106"/>
      <c r="B52" s="107"/>
      <c r="C52" s="97" t="s">
        <v>28</v>
      </c>
      <c r="D52" s="98"/>
      <c r="E52" s="99" t="s">
        <v>70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100"/>
      <c r="X52" s="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N52" s="78"/>
      <c r="BU52" s="115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3"/>
    </row>
    <row r="53" spans="1:101" ht="9.9499999999999993" customHeight="1" thickBo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33"/>
      <c r="AD53" s="33"/>
      <c r="AE53" s="73"/>
      <c r="AF53" s="73"/>
      <c r="AG53" s="73"/>
      <c r="AH53" s="74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75"/>
      <c r="AW53" s="75"/>
      <c r="AX53" s="75"/>
      <c r="AY53" s="75"/>
      <c r="AZ53" s="75"/>
      <c r="BA53" s="75"/>
      <c r="BB53" s="75"/>
      <c r="BC53" s="75"/>
      <c r="BD53" s="76"/>
      <c r="BE53" s="30"/>
      <c r="BF53" s="30"/>
      <c r="BG53" s="30"/>
      <c r="BH53" s="30"/>
      <c r="BI53" s="30"/>
      <c r="BJ53" s="30"/>
      <c r="BK53" s="30"/>
      <c r="BN53" s="30"/>
      <c r="BO53" s="30"/>
      <c r="BP53" s="30"/>
      <c r="CS53" s="69"/>
    </row>
    <row r="54" spans="1:101" ht="20.100000000000001" customHeight="1" thickBot="1" x14ac:dyDescent="0.2">
      <c r="A54" s="116" t="s">
        <v>71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8"/>
      <c r="CS54" s="69"/>
      <c r="CU54" s="78"/>
    </row>
    <row r="55" spans="1:101" ht="24.95" customHeight="1" x14ac:dyDescent="0.15">
      <c r="A55" s="79"/>
      <c r="B55" s="119" t="s">
        <v>72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 t="s">
        <v>73</v>
      </c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 t="s">
        <v>74</v>
      </c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69"/>
      <c r="CU55" s="78"/>
    </row>
    <row r="56" spans="1:101" ht="9.9499999999999993" customHeight="1" thickBot="1" x14ac:dyDescent="0.2">
      <c r="A56" s="34"/>
      <c r="B56" s="34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Y56" s="6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V56" s="78"/>
      <c r="CW56" s="78"/>
    </row>
    <row r="57" spans="1:101" ht="23.25" customHeight="1" x14ac:dyDescent="0.15">
      <c r="A57" s="81" t="s">
        <v>75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3"/>
    </row>
    <row r="58" spans="1:101" ht="23.25" customHeight="1" thickBot="1" x14ac:dyDescent="0.2">
      <c r="A58" s="8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6"/>
    </row>
    <row r="59" spans="1:101" x14ac:dyDescent="0.25">
      <c r="A59" s="87" t="s">
        <v>76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</row>
    <row r="60" spans="1:101" ht="18" customHeight="1" x14ac:dyDescent="0.15">
      <c r="Y60" s="6"/>
    </row>
    <row r="62" spans="1:101" x14ac:dyDescent="0.15">
      <c r="Y62" s="6"/>
    </row>
    <row r="63" spans="1:101" ht="23.25" customHeight="1" x14ac:dyDescent="0.15">
      <c r="Y63" s="6"/>
    </row>
    <row r="64" spans="1:101" ht="23.25" customHeight="1" x14ac:dyDescent="0.15">
      <c r="Y64" s="6"/>
    </row>
    <row r="65" spans="25:25" ht="23.25" customHeight="1" x14ac:dyDescent="0.15">
      <c r="Y65" s="6"/>
    </row>
    <row r="70" spans="25:25" ht="23.1" customHeight="1" x14ac:dyDescent="0.15">
      <c r="Y70" s="6"/>
    </row>
    <row r="71" spans="25:25" ht="23.1" customHeight="1" x14ac:dyDescent="0.15">
      <c r="Y71" s="6"/>
    </row>
  </sheetData>
  <dataConsolidate/>
  <mergeCells count="268">
    <mergeCell ref="Z1:BU3"/>
    <mergeCell ref="BV1:CR2"/>
    <mergeCell ref="A4:B6"/>
    <mergeCell ref="D4:J4"/>
    <mergeCell ref="L4:O4"/>
    <mergeCell ref="P4:U4"/>
    <mergeCell ref="V4:W4"/>
    <mergeCell ref="X4:AA4"/>
    <mergeCell ref="AB4:AC4"/>
    <mergeCell ref="AD4:AG4"/>
    <mergeCell ref="AH4:AI4"/>
    <mergeCell ref="AJ4:AL4"/>
    <mergeCell ref="AM4:AN4"/>
    <mergeCell ref="AP4:CR7"/>
    <mergeCell ref="D5:J5"/>
    <mergeCell ref="L5:O5"/>
    <mergeCell ref="P5:U5"/>
    <mergeCell ref="V5:W5"/>
    <mergeCell ref="X5:AA5"/>
    <mergeCell ref="AB5:AC5"/>
    <mergeCell ref="AD5:AG5"/>
    <mergeCell ref="AH5:AI5"/>
    <mergeCell ref="AJ5:AL5"/>
    <mergeCell ref="AM5:AN5"/>
    <mergeCell ref="D6:K6"/>
    <mergeCell ref="L6:O6"/>
    <mergeCell ref="P6:U6"/>
    <mergeCell ref="V6:W6"/>
    <mergeCell ref="X6:AA6"/>
    <mergeCell ref="AB6:AC6"/>
    <mergeCell ref="AD6:AG6"/>
    <mergeCell ref="AH6:AI6"/>
    <mergeCell ref="AJ6:AL6"/>
    <mergeCell ref="AM6:AN6"/>
    <mergeCell ref="A8:B25"/>
    <mergeCell ref="D8:J8"/>
    <mergeCell ref="K8:CR8"/>
    <mergeCell ref="D9:J9"/>
    <mergeCell ref="K9:BC9"/>
    <mergeCell ref="BD9:CQ9"/>
    <mergeCell ref="C10:CQ10"/>
    <mergeCell ref="D11:J11"/>
    <mergeCell ref="K11:BC11"/>
    <mergeCell ref="BF11:BK11"/>
    <mergeCell ref="BM11:CP11"/>
    <mergeCell ref="D13:J13"/>
    <mergeCell ref="K13:BC13"/>
    <mergeCell ref="BF13:BK13"/>
    <mergeCell ref="BM13:BY13"/>
    <mergeCell ref="CA13:CB13"/>
    <mergeCell ref="CA15:CP15"/>
    <mergeCell ref="BW16:BZ16"/>
    <mergeCell ref="CA16:CP16"/>
    <mergeCell ref="D17:J17"/>
    <mergeCell ref="K17:L17"/>
    <mergeCell ref="M17:CR17"/>
    <mergeCell ref="CD13:CP13"/>
    <mergeCell ref="I14:J14"/>
    <mergeCell ref="K14:P14"/>
    <mergeCell ref="R14:W14"/>
    <mergeCell ref="CR14:CR16"/>
    <mergeCell ref="D15:I16"/>
    <mergeCell ref="K15:P16"/>
    <mergeCell ref="Q15:T16"/>
    <mergeCell ref="U15:BU16"/>
    <mergeCell ref="BW15:BZ15"/>
    <mergeCell ref="D18:J18"/>
    <mergeCell ref="K18:BC18"/>
    <mergeCell ref="BD18:CQ18"/>
    <mergeCell ref="C19:CQ19"/>
    <mergeCell ref="D20:J20"/>
    <mergeCell ref="K20:BC20"/>
    <mergeCell ref="BF20:BK20"/>
    <mergeCell ref="BM20:BY20"/>
    <mergeCell ref="CA20:CB20"/>
    <mergeCell ref="CD20:CP20"/>
    <mergeCell ref="CR23:CR25"/>
    <mergeCell ref="D24:I25"/>
    <mergeCell ref="K24:P25"/>
    <mergeCell ref="Q24:T25"/>
    <mergeCell ref="U24:CP25"/>
    <mergeCell ref="A26:CR26"/>
    <mergeCell ref="D22:J22"/>
    <mergeCell ref="K22:BC22"/>
    <mergeCell ref="BF22:BK22"/>
    <mergeCell ref="BM22:CP22"/>
    <mergeCell ref="I23:J23"/>
    <mergeCell ref="K23:P23"/>
    <mergeCell ref="R23:W23"/>
    <mergeCell ref="DA29:DF29"/>
    <mergeCell ref="DG29:DL29"/>
    <mergeCell ref="C30:E30"/>
    <mergeCell ref="F30:H30"/>
    <mergeCell ref="I30:K30"/>
    <mergeCell ref="L30:N30"/>
    <mergeCell ref="O30:Q30"/>
    <mergeCell ref="R30:T30"/>
    <mergeCell ref="U30:W30"/>
    <mergeCell ref="X30:Z30"/>
    <mergeCell ref="C29:Z29"/>
    <mergeCell ref="AA29:AC29"/>
    <mergeCell ref="AD29:AM29"/>
    <mergeCell ref="AN29:AW29"/>
    <mergeCell ref="AX29:BK29"/>
    <mergeCell ref="BL29:CR29"/>
    <mergeCell ref="AA30:AC30"/>
    <mergeCell ref="DG30:DL30"/>
    <mergeCell ref="AD30:AK30"/>
    <mergeCell ref="AL30:AM30"/>
    <mergeCell ref="AO30:AW30"/>
    <mergeCell ref="AY30:BK30"/>
    <mergeCell ref="BL30:CR30"/>
    <mergeCell ref="DA30:DF30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C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F33:H33"/>
    <mergeCell ref="I33:K33"/>
    <mergeCell ref="L33:N33"/>
    <mergeCell ref="O33:Q33"/>
    <mergeCell ref="R33:T33"/>
    <mergeCell ref="U33:W33"/>
    <mergeCell ref="X33:Z33"/>
    <mergeCell ref="AA33:AC33"/>
    <mergeCell ref="DG31:DL31"/>
    <mergeCell ref="AD31:AK31"/>
    <mergeCell ref="AL31:AM31"/>
    <mergeCell ref="AO31:AW31"/>
    <mergeCell ref="AY31:BK31"/>
    <mergeCell ref="BL31:CR31"/>
    <mergeCell ref="DA31:DF31"/>
    <mergeCell ref="DG32:DL32"/>
    <mergeCell ref="AD32:AK32"/>
    <mergeCell ref="AL32:AM32"/>
    <mergeCell ref="AO32:AW32"/>
    <mergeCell ref="AY32:BK32"/>
    <mergeCell ref="BL32:CR32"/>
    <mergeCell ref="DA32:DF32"/>
    <mergeCell ref="DG33:DL33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D33:AK33"/>
    <mergeCell ref="AL33:AM33"/>
    <mergeCell ref="AO33:AW33"/>
    <mergeCell ref="AY33:BK33"/>
    <mergeCell ref="BL33:CR33"/>
    <mergeCell ref="DA33:DF33"/>
    <mergeCell ref="DG34:DL34"/>
    <mergeCell ref="AD34:AK34"/>
    <mergeCell ref="AL34:AM34"/>
    <mergeCell ref="AO34:AW34"/>
    <mergeCell ref="AY34:BK34"/>
    <mergeCell ref="BL34:CR34"/>
    <mergeCell ref="DA34:DF34"/>
    <mergeCell ref="C33:E33"/>
    <mergeCell ref="AD35:AK35"/>
    <mergeCell ref="AL35:AM35"/>
    <mergeCell ref="AO35:AW35"/>
    <mergeCell ref="AY35:BK35"/>
    <mergeCell ref="BL35:CR35"/>
    <mergeCell ref="DA35:DF35"/>
    <mergeCell ref="DG36:DL36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38:B38"/>
    <mergeCell ref="C38:AW38"/>
    <mergeCell ref="AY38:BK38"/>
    <mergeCell ref="BL38:CR38"/>
    <mergeCell ref="DG38:DL38"/>
    <mergeCell ref="AD36:AK36"/>
    <mergeCell ref="AL36:AM36"/>
    <mergeCell ref="AO36:AW36"/>
    <mergeCell ref="AY36:BK36"/>
    <mergeCell ref="BL36:CR36"/>
    <mergeCell ref="DA36:DF36"/>
    <mergeCell ref="A27:B36"/>
    <mergeCell ref="C27:CR27"/>
    <mergeCell ref="C28:CR28"/>
    <mergeCell ref="DG35:DL35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Y40:BK41"/>
    <mergeCell ref="BM40:CD40"/>
    <mergeCell ref="CF40:CQ40"/>
    <mergeCell ref="BM41:CD41"/>
    <mergeCell ref="CF41:CQ41"/>
    <mergeCell ref="A43:B48"/>
    <mergeCell ref="E43:Q43"/>
    <mergeCell ref="R43:U43"/>
    <mergeCell ref="V43:W43"/>
    <mergeCell ref="Y43:BK48"/>
    <mergeCell ref="A40:B41"/>
    <mergeCell ref="C40:AC41"/>
    <mergeCell ref="AD40:AK41"/>
    <mergeCell ref="AL40:AM41"/>
    <mergeCell ref="AN40:AW41"/>
    <mergeCell ref="AX40:AX41"/>
    <mergeCell ref="E46:Q46"/>
    <mergeCell ref="R46:U46"/>
    <mergeCell ref="V46:W46"/>
    <mergeCell ref="C47:D47"/>
    <mergeCell ref="E47:Q47"/>
    <mergeCell ref="R47:U47"/>
    <mergeCell ref="V47:W47"/>
    <mergeCell ref="E44:Q44"/>
    <mergeCell ref="R44:U44"/>
    <mergeCell ref="V44:W44"/>
    <mergeCell ref="E45:Q45"/>
    <mergeCell ref="R45:U45"/>
    <mergeCell ref="V45:W45"/>
    <mergeCell ref="C48:D48"/>
    <mergeCell ref="E48:W48"/>
    <mergeCell ref="BU48:CR49"/>
    <mergeCell ref="AI49:AU49"/>
    <mergeCell ref="A57:CR58"/>
    <mergeCell ref="A59:CR59"/>
    <mergeCell ref="CK50:CR52"/>
    <mergeCell ref="C51:D51"/>
    <mergeCell ref="E51:V51"/>
    <mergeCell ref="C52:D52"/>
    <mergeCell ref="E52:W52"/>
    <mergeCell ref="AI53:AU53"/>
    <mergeCell ref="A50:B52"/>
    <mergeCell ref="C50:D50"/>
    <mergeCell ref="E50:W50"/>
    <mergeCell ref="Y50:BK52"/>
    <mergeCell ref="BU50:CB52"/>
    <mergeCell ref="CC50:CJ52"/>
    <mergeCell ref="A54:CR54"/>
    <mergeCell ref="B55:AG55"/>
    <mergeCell ref="AH55:BM55"/>
    <mergeCell ref="BN55:CR55"/>
  </mergeCells>
  <phoneticPr fontId="3"/>
  <conditionalFormatting sqref="C50:D52">
    <cfRule type="cellIs" dxfId="3" priority="1" operator="equal">
      <formula>"☑"</formula>
    </cfRule>
  </conditionalFormatting>
  <conditionalFormatting sqref="K17:K18 K20 BM20 CD20 BM22 K22:K24 R23 U24">
    <cfRule type="expression" dxfId="2" priority="4">
      <formula>$K$17="☑"</formula>
    </cfRule>
  </conditionalFormatting>
  <conditionalFormatting sqref="P4:AG6 C9:CQ16 C18:CQ25 C30:Z36 AD30:AK36 AO30:AW36 AY30:BK36 AY38 AD40 AY40 R43:U47">
    <cfRule type="cellIs" dxfId="1" priority="2" operator="notEqual">
      <formula>""</formula>
    </cfRule>
  </conditionalFormatting>
  <conditionalFormatting sqref="R43:U47 C48">
    <cfRule type="expression" dxfId="0" priority="3">
      <formula>$C$48="☑"</formula>
    </cfRule>
  </conditionalFormatting>
  <dataValidations count="6">
    <dataValidation type="list" allowBlank="1" showInputMessage="1" showErrorMessage="1" sqref="AY38:BK38" xr:uid="{A40B545E-4B57-4EA5-A7D7-92C2258753EE}">
      <formula1>"770,990,1485"</formula1>
    </dataValidation>
    <dataValidation type="list" allowBlank="1" showInputMessage="1" showErrorMessage="1" sqref="K17:L17 AA30:AC36 C48 C50:C52" xr:uid="{E4526DC2-5613-4420-B9F7-438FA90FD863}">
      <formula1>"□,☑"</formula1>
    </dataValidation>
    <dataValidation type="textLength" allowBlank="1" showInputMessage="1" showErrorMessage="1" errorTitle="文字数オーバー" error="社名・部署名は各25文字までしか入力できません" sqref="K11 K22 K20 K13" xr:uid="{D4153222-3143-4968-9AD2-BA2DB62D3967}">
      <formula1>1</formula1>
      <formula2>25</formula2>
    </dataValidation>
    <dataValidation type="textLength" allowBlank="1" showInputMessage="1" showErrorMessage="1" errorTitle="文字数オーバー" error="担当者名は各6文字までしか入力できません" sqref="BM20:BY20" xr:uid="{773FE4DA-6A03-4E56-BB44-658018155EC9}">
      <formula1>1</formula1>
      <formula2>6</formula2>
    </dataValidation>
    <dataValidation type="textLength" allowBlank="1" showInputMessage="1" showErrorMessage="1" errorTitle="文字数オーバー" error="担当者名は各6文字までしか入力できません" sqref="CD20:CP20" xr:uid="{0597F45D-6EFA-4017-8BCB-4F86963F01F2}">
      <formula1>1</formula1>
      <formula2>5</formula2>
    </dataValidation>
    <dataValidation type="textLength" allowBlank="1" showInputMessage="1" showErrorMessage="1" errorTitle="文字数オーバー" error="担当者名は各5文字までしか入力できません" sqref="BM13:BY13 CD13:CP13" xr:uid="{3E6399DB-F88B-4E57-9DE0-50E863D5EC25}">
      <formula1>1</formula1>
      <formula2>5</formula2>
    </dataValidation>
  </dataValidations>
  <printOptions horizontalCentered="1" verticalCentered="1"/>
  <pageMargins left="0.19685039370078741" right="0.19685039370078741" top="0" bottom="0" header="0" footer="0"/>
  <pageSetup paperSize="9" scale="6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【エンド用】ST注文書</vt:lpstr>
      <vt:lpstr>【エンド用】ST注文書!Print_Area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2024-02-26T01:20:44Z</dcterms:created>
  <dcterms:modified xsi:type="dcterms:W3CDTF">2024-02-26T01:21:17Z</dcterms:modified>
</cp:coreProperties>
</file>